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320" windowHeight="14385"/>
  </bookViews>
  <sheets>
    <sheet name="Приложение №5" sheetId="2" r:id="rId1"/>
  </sheets>
  <definedNames>
    <definedName name="_xlnm._FilterDatabase" localSheetId="0" hidden="1">'Приложение №5'!$A$10:$Q$10</definedName>
    <definedName name="_xlnm.Print_Titles" localSheetId="0">'Приложение №5'!$10:$10</definedName>
    <definedName name="_xlnm.Print_Area" localSheetId="0">'Приложение №5'!$A$1:$Q$148</definedName>
  </definedNames>
  <calcPr calcId="145621"/>
</workbook>
</file>

<file path=xl/calcChain.xml><?xml version="1.0" encoding="utf-8"?>
<calcChain xmlns="http://schemas.openxmlformats.org/spreadsheetml/2006/main">
  <c r="M18" i="2" l="1"/>
  <c r="N18" i="2"/>
  <c r="M25" i="2"/>
  <c r="M24" i="2" s="1"/>
  <c r="N24" i="2"/>
  <c r="M23" i="2"/>
  <c r="N22" i="2"/>
  <c r="M22" i="2"/>
  <c r="M21" i="2" l="1"/>
  <c r="M20" i="2" s="1"/>
  <c r="M19" i="2" s="1"/>
  <c r="N21" i="2"/>
  <c r="N20" i="2" s="1"/>
  <c r="N19" i="2" s="1"/>
  <c r="M102" i="2" l="1"/>
  <c r="N102" i="2"/>
  <c r="M103" i="2"/>
  <c r="N103" i="2"/>
  <c r="M106" i="2"/>
  <c r="M105" i="2" s="1"/>
  <c r="M104" i="2" s="1"/>
  <c r="N105" i="2"/>
  <c r="N104" i="2" s="1"/>
  <c r="M135" i="2" l="1"/>
  <c r="M134" i="2" s="1"/>
  <c r="N134" i="2"/>
  <c r="M133" i="2"/>
  <c r="M132" i="2" s="1"/>
  <c r="N132" i="2"/>
  <c r="N131" i="2" l="1"/>
  <c r="N130" i="2" s="1"/>
  <c r="N129" i="2" s="1"/>
  <c r="N128" i="2" s="1"/>
  <c r="N127" i="2" s="1"/>
  <c r="M131" i="2"/>
  <c r="M130" i="2" s="1"/>
  <c r="M129" i="2" s="1"/>
  <c r="M128" i="2" s="1"/>
  <c r="N146" i="2"/>
  <c r="N145" i="2" s="1"/>
  <c r="N144" i="2" s="1"/>
  <c r="N143" i="2" s="1"/>
  <c r="N142" i="2" s="1"/>
  <c r="N140" i="2"/>
  <c r="N139" i="2" s="1"/>
  <c r="N138" i="2" s="1"/>
  <c r="N137" i="2" s="1"/>
  <c r="N136" i="2" s="1"/>
  <c r="N121" i="2"/>
  <c r="N120" i="2" s="1"/>
  <c r="N119" i="2" s="1"/>
  <c r="N125" i="2"/>
  <c r="N124" i="2" s="1"/>
  <c r="N123" i="2" s="1"/>
  <c r="N115" i="2"/>
  <c r="N114" i="2" s="1"/>
  <c r="N113" i="2" s="1"/>
  <c r="N112" i="2" s="1"/>
  <c r="N111" i="2" s="1"/>
  <c r="N108" i="2"/>
  <c r="N107" i="2" s="1"/>
  <c r="N101" i="2" s="1"/>
  <c r="N99" i="2"/>
  <c r="N98" i="2" s="1"/>
  <c r="N97" i="2" s="1"/>
  <c r="M96" i="2"/>
  <c r="M95" i="2" s="1"/>
  <c r="M94" i="2" s="1"/>
  <c r="N95" i="2"/>
  <c r="N94" i="2" s="1"/>
  <c r="M86" i="2"/>
  <c r="M85" i="2" s="1"/>
  <c r="M84" i="2" s="1"/>
  <c r="N85" i="2"/>
  <c r="N84" i="2" s="1"/>
  <c r="N40" i="2"/>
  <c r="N39" i="2" s="1"/>
  <c r="N38" i="2" s="1"/>
  <c r="N37" i="2" s="1"/>
  <c r="N35" i="2"/>
  <c r="N34" i="2" s="1"/>
  <c r="N33" i="2" s="1"/>
  <c r="N32" i="2" s="1"/>
  <c r="N31" i="2" s="1"/>
  <c r="N117" i="2" l="1"/>
  <c r="N110" i="2" s="1"/>
  <c r="N118" i="2"/>
  <c r="M126" i="2"/>
  <c r="M125" i="2" s="1"/>
  <c r="M124" i="2" s="1"/>
  <c r="M123" i="2" s="1"/>
  <c r="M122" i="2" l="1"/>
  <c r="M121" i="2" s="1"/>
  <c r="M120" i="2" s="1"/>
  <c r="M119" i="2" s="1"/>
  <c r="M117" i="2" s="1"/>
  <c r="M118" i="2" l="1"/>
  <c r="M53" i="2"/>
  <c r="M52" i="2" s="1"/>
  <c r="N52" i="2"/>
  <c r="M36" i="2"/>
  <c r="M35" i="2" s="1"/>
  <c r="M34" i="2" s="1"/>
  <c r="M33" i="2" s="1"/>
  <c r="M32" i="2" s="1"/>
  <c r="M31" i="2" s="1"/>
  <c r="M72" i="2" l="1"/>
  <c r="M116" i="2" l="1"/>
  <c r="M115" i="2" s="1"/>
  <c r="M114" i="2" s="1"/>
  <c r="M113" i="2" s="1"/>
  <c r="M112" i="2" s="1"/>
  <c r="M111" i="2" s="1"/>
  <c r="M110" i="2" s="1"/>
  <c r="N92" i="2" l="1"/>
  <c r="N91" i="2" s="1"/>
  <c r="N90" i="2" s="1"/>
  <c r="N89" i="2" s="1"/>
  <c r="N88" i="2" s="1"/>
  <c r="O65" i="2" l="1"/>
  <c r="O64" i="2" s="1"/>
  <c r="M66" i="2"/>
  <c r="M64" i="2" l="1"/>
  <c r="M63" i="2" s="1"/>
  <c r="M62" i="2" s="1"/>
  <c r="M61" i="2" s="1"/>
  <c r="O63" i="2"/>
  <c r="O62" i="2" s="1"/>
  <c r="O61" i="2" s="1"/>
  <c r="O148" i="2" s="1"/>
  <c r="M65" i="2"/>
  <c r="M109" i="2"/>
  <c r="M108" i="2" s="1"/>
  <c r="M107" i="2" s="1"/>
  <c r="M101" i="2" s="1"/>
  <c r="M147" i="2"/>
  <c r="M146" i="2" s="1"/>
  <c r="M145" i="2" s="1"/>
  <c r="M144" i="2" s="1"/>
  <c r="M143" i="2" s="1"/>
  <c r="M142" i="2" s="1"/>
  <c r="M141" i="2"/>
  <c r="M140" i="2" s="1"/>
  <c r="M139" i="2" s="1"/>
  <c r="M138" i="2" s="1"/>
  <c r="M137" i="2" s="1"/>
  <c r="M136" i="2" s="1"/>
  <c r="M127" i="2" s="1"/>
  <c r="M93" i="2"/>
  <c r="M100" i="2"/>
  <c r="M99" i="2" s="1"/>
  <c r="M98" i="2" s="1"/>
  <c r="M97" i="2" s="1"/>
  <c r="M83" i="2"/>
  <c r="M78" i="2"/>
  <c r="N82" i="2"/>
  <c r="N81" i="2" s="1"/>
  <c r="N80" i="2" s="1"/>
  <c r="N79" i="2" s="1"/>
  <c r="M60" i="2"/>
  <c r="M58" i="2"/>
  <c r="M55" i="2"/>
  <c r="M46" i="2"/>
  <c r="M48" i="2"/>
  <c r="M50" i="2"/>
  <c r="M41" i="2"/>
  <c r="M40" i="2" s="1"/>
  <c r="M39" i="2" s="1"/>
  <c r="M38" i="2" s="1"/>
  <c r="M37" i="2" s="1"/>
  <c r="M30" i="2"/>
  <c r="M29" i="2" s="1"/>
  <c r="M28" i="2" s="1"/>
  <c r="M27" i="2" s="1"/>
  <c r="M26" i="2" s="1"/>
  <c r="M17" i="2"/>
  <c r="M16" i="2" s="1"/>
  <c r="M15" i="2" s="1"/>
  <c r="M14" i="2" s="1"/>
  <c r="M13" i="2" s="1"/>
  <c r="M12" i="2" s="1"/>
  <c r="M82" i="2" l="1"/>
  <c r="M81" i="2" s="1"/>
  <c r="M80" i="2" s="1"/>
  <c r="M79" i="2" s="1"/>
  <c r="N77" i="2" l="1"/>
  <c r="N76" i="2" s="1"/>
  <c r="N75" i="2" s="1"/>
  <c r="N74" i="2" s="1"/>
  <c r="N73" i="2" s="1"/>
  <c r="N71" i="2"/>
  <c r="N70" i="2" s="1"/>
  <c r="N69" i="2" s="1"/>
  <c r="N68" i="2" s="1"/>
  <c r="N59" i="2"/>
  <c r="N57" i="2"/>
  <c r="N54" i="2"/>
  <c r="N51" i="2" s="1"/>
  <c r="M51" i="2" s="1"/>
  <c r="N49" i="2"/>
  <c r="N47" i="2"/>
  <c r="N45" i="2"/>
  <c r="N29" i="2"/>
  <c r="N16" i="2"/>
  <c r="N15" i="2" s="1"/>
  <c r="N14" i="2" s="1"/>
  <c r="N13" i="2" s="1"/>
  <c r="N12" i="2" s="1"/>
  <c r="M92" i="2"/>
  <c r="M77" i="2"/>
  <c r="M76" i="2" s="1"/>
  <c r="M75" i="2" s="1"/>
  <c r="M74" i="2" s="1"/>
  <c r="M71" i="2"/>
  <c r="M70" i="2" s="1"/>
  <c r="M69" i="2" s="1"/>
  <c r="M68" i="2" s="1"/>
  <c r="M59" i="2"/>
  <c r="M57" i="2"/>
  <c r="M54" i="2"/>
  <c r="N67" i="2" l="1"/>
  <c r="M91" i="2"/>
  <c r="M90" i="2" s="1"/>
  <c r="M89" i="2" s="1"/>
  <c r="M88" i="2" s="1"/>
  <c r="M87" i="2" s="1"/>
  <c r="N44" i="2"/>
  <c r="N28" i="2"/>
  <c r="N27" i="2" s="1"/>
  <c r="N26" i="2" s="1"/>
  <c r="N87" i="2"/>
  <c r="M56" i="2"/>
  <c r="N56" i="2"/>
  <c r="N43" i="2" l="1"/>
  <c r="N42" i="2" s="1"/>
  <c r="N11" i="2" s="1"/>
  <c r="N148" i="2" s="1"/>
  <c r="M49" i="2"/>
  <c r="M45" i="2"/>
  <c r="M47" i="2"/>
  <c r="M44" i="2" l="1"/>
  <c r="M43" i="2" s="1"/>
  <c r="M42" i="2" s="1"/>
  <c r="M11" i="2" s="1"/>
  <c r="Q148" i="2"/>
  <c r="P148" i="2"/>
  <c r="M73" i="2" l="1"/>
  <c r="M67" i="2" s="1"/>
  <c r="M148" i="2" s="1"/>
</calcChain>
</file>

<file path=xl/comments1.xml><?xml version="1.0" encoding="utf-8"?>
<comments xmlns="http://schemas.openxmlformats.org/spreadsheetml/2006/main">
  <authors>
    <author>ShabalinaOV</author>
  </authors>
  <commentList>
    <comment ref="I79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02.01.46
м 02.17.01</t>
        </r>
      </text>
    </comment>
    <comment ref="N100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360 акцизы из дор.фонда</t>
        </r>
      </text>
    </comment>
  </commentList>
</comments>
</file>

<file path=xl/sharedStrings.xml><?xml version="1.0" encoding="utf-8"?>
<sst xmlns="http://schemas.openxmlformats.org/spreadsheetml/2006/main" count="694" uniqueCount="169">
  <si>
    <t>0935436</t>
  </si>
  <si>
    <t>0820272</t>
  </si>
  <si>
    <t>Жилищное хозяйство</t>
  </si>
  <si>
    <t>Жилищно-коммунальное хозяйство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</si>
  <si>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</si>
  <si>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</si>
  <si>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</si>
  <si>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</si>
  <si>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</si>
  <si>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</si>
  <si>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</si>
  <si>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</si>
  <si>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</si>
  <si>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</si>
  <si>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</si>
  <si>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</si>
  <si>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</si>
  <si>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</si>
  <si>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</si>
  <si>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</si>
  <si>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</si>
  <si>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</si>
  <si>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</si>
  <si>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</si>
  <si>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5005118</t>
  </si>
  <si>
    <t>Мобилизационная и вневойсковая подготовка</t>
  </si>
  <si>
    <t>Национальная оборона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</si>
  <si>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</si>
  <si>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</si>
  <si>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</si>
  <si>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</si>
  <si>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</si>
  <si>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</si>
  <si>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2010240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</si>
  <si>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</si>
  <si>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</si>
  <si>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</si>
  <si>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</si>
  <si>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</si>
  <si>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</si>
  <si>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</si>
  <si>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</si>
  <si>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</si>
  <si>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</si>
  <si>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</si>
  <si>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</si>
  <si>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</si>
  <si>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</si>
  <si>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</si>
  <si>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 xml:space="preserve">в том числе: расходы, осуществляемые по вопросам местного значения </t>
  </si>
  <si>
    <t>Приложение 5</t>
  </si>
  <si>
    <t>Расходы на обеспечение функций органов местного самоуправления</t>
  </si>
  <si>
    <t>Иные выплаты населению</t>
  </si>
  <si>
    <t>Предупреждение и ликвидация последствий чрезвычайных ситуаций и стихийных бедствий природного и техногенного характера</t>
  </si>
  <si>
    <t>Другие вопросы в области национальной безопасности и правоохранительной деятельности</t>
  </si>
  <si>
    <t>14</t>
  </si>
  <si>
    <t>Дорожное хозяйство (дорожные фонды)</t>
  </si>
  <si>
    <t>Образование</t>
  </si>
  <si>
    <t>07</t>
  </si>
  <si>
    <t>Иные межбюджетные трансферты</t>
  </si>
  <si>
    <t>ВСЕГО по муниципальному образованию сельское поселение Сентябрьский</t>
  </si>
  <si>
    <t>13</t>
  </si>
  <si>
    <t>Выполнение других обязательств государства</t>
  </si>
  <si>
    <t>50.0.00.51180</t>
  </si>
  <si>
    <t>Расходы на обеспечение деятельности казенных учреждений</t>
  </si>
  <si>
    <t>50.1.00.02030</t>
  </si>
  <si>
    <t>50.1.00.02040</t>
  </si>
  <si>
    <t>в том числе: расходы,  осуществляемые за счёт субвенций из бюджетов вышестоящих уровней</t>
  </si>
  <si>
    <t>50.0.00.20940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</si>
  <si>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</si>
  <si>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</si>
  <si>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</si>
  <si>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</si>
  <si>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</si>
  <si>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</si>
  <si>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</si>
  <si>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</si>
  <si>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</si>
  <si>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</si>
  <si>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870</t>
  </si>
  <si>
    <t>Расходы на выплату персоналу казенных учреждений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</si>
  <si>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</si>
  <si>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</si>
  <si>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</si>
  <si>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500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</si>
  <si>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</si>
  <si>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Связь и информатика</t>
  </si>
  <si>
    <t>10</t>
  </si>
  <si>
    <t xml:space="preserve">Молодежная политика </t>
  </si>
  <si>
    <t>04.0.01.99990</t>
  </si>
  <si>
    <t>05</t>
  </si>
  <si>
    <t>Обеспечение проведения выборов и референдумов</t>
  </si>
  <si>
    <t>50.0.00.00000</t>
  </si>
  <si>
    <t>Социальное обеспечение и иные выплаты населению</t>
  </si>
  <si>
    <t>300</t>
  </si>
  <si>
    <t>360</t>
  </si>
  <si>
    <t>01.0.01.82390</t>
  </si>
  <si>
    <t>01.0.02.20902</t>
  </si>
  <si>
    <t>02.0.01.99990</t>
  </si>
  <si>
    <t>03.0.01.82300</t>
  </si>
  <si>
    <t>03.0.01.S2300</t>
  </si>
  <si>
    <t>05.0.02.99990</t>
  </si>
  <si>
    <t>05.0.04.99990</t>
  </si>
  <si>
    <t>05.0.00.00000</t>
  </si>
  <si>
    <t>07.0.01.99990</t>
  </si>
  <si>
    <t>08.0.01.99990</t>
  </si>
  <si>
    <t>06.0.01.00000</t>
  </si>
  <si>
    <t>02.0.01.00000</t>
  </si>
  <si>
    <t>03.0.01.00000</t>
  </si>
  <si>
    <t>01.0.01.00000</t>
  </si>
  <si>
    <t>01.0.02.00000</t>
  </si>
  <si>
    <t>06.0.00.00000</t>
  </si>
  <si>
    <t>Основное мероприятие "Организация повышения профессионального уровня муниципальных служащих"</t>
  </si>
  <si>
    <t>50.1.00.00000</t>
  </si>
  <si>
    <t>Глава муниципального образования</t>
  </si>
  <si>
    <t>Реализация мероприятий</t>
  </si>
  <si>
    <t>50.3.00.00000</t>
  </si>
  <si>
    <t>Проведение выборов в представительные органы муниципального образования</t>
  </si>
  <si>
    <t>11</t>
  </si>
  <si>
    <t>50.0.00.00600</t>
  </si>
  <si>
    <t>50.0.00.09200</t>
  </si>
  <si>
    <t>50.0.00.09300</t>
  </si>
  <si>
    <t>50.0.00.03090</t>
  </si>
  <si>
    <t>02.0.00.00000</t>
  </si>
  <si>
    <t>Основное мероприятие "Изготовление печатных памяток по тематике противодействия   экстремизму и терроризму "</t>
  </si>
  <si>
    <t>03.0.00.00000</t>
  </si>
  <si>
    <t>Основное мероприятие "Создание условий для деятельности добровольных формирований населения по охране общественного порядка на территории сельского поселения Сентябрьский. Стимулирование народной дружины поселения"</t>
  </si>
  <si>
    <t>Субсидии на создание условий для деятельности народных дружин</t>
  </si>
  <si>
    <t>Cоздание условий для деятельности народных дружин (софинансирование)</t>
  </si>
  <si>
    <t>01.0.00.00000</t>
  </si>
  <si>
    <t>Муниципальная программа "Развитие транспортной системы сельского поселения Сентябрьский на 2017-2020 годы"</t>
  </si>
  <si>
    <t>Муниципальная программа "Развитие муниципальной службы в муниципальном образовании сельское поселение Сентябрьский на 2017-2020 годы"</t>
  </si>
  <si>
    <t>Муниципальная программа "Профилактика терроризма, экстремизма, гармонизация межэтнических и межкультурных отношений в сельском поселении Сентябрьский на 2017 - 2020 годы"</t>
  </si>
  <si>
    <t>Муниципальная программа "Профилактика правонарушений в отдельных сферах жизнедеятельности граждан в сельском поселении Сентябрьский на 2017-2020 годы"</t>
  </si>
  <si>
    <t>Основное мероприятие "Капитальный ремонт и ремонт автомобильных дорог местного значения, объектов регулирования дорожного движения, элементов обустройства автомобильных дорог"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</si>
  <si>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</si>
  <si>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Cтроительство (реконструкция), капитальный ремонт и ремонт автомобильных дорог общего пользования местного значения (софинансирование)</t>
  </si>
  <si>
    <t>Основное мероприятие "Содержание автомобильных дорог местного значения, объектов регулирования дорожного движения, элементов обустройства автомобильных дорог "</t>
  </si>
  <si>
    <t>Содержание автомобильных дорог</t>
  </si>
  <si>
    <t>Муниципальная программа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</si>
  <si>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04.0.01.00000</t>
  </si>
  <si>
    <t>Основное мероприятие "Приобретение, замена, содержание и обслуживание  информационных ресурсов"</t>
  </si>
  <si>
    <t>Муниципальная программа "Управление имуществом в сельском поселении Сентябрьский на 2017-2020 годы"</t>
  </si>
  <si>
    <t>08.0.01.00000</t>
  </si>
  <si>
    <t>Основное мероприятие "Управление и распоряжение муниципальным имуществом"</t>
  </si>
  <si>
    <t>Муниципальная программа "Формирование современной городской среды в муниципальном образовании сельское поселение Сентябрьский на 2018-2022 годы"</t>
  </si>
  <si>
    <t>04.0.00.00000</t>
  </si>
  <si>
    <t>08.0.00.00000</t>
  </si>
  <si>
    <t>05.0.02.00000</t>
  </si>
  <si>
    <t>05.0.04.00000</t>
  </si>
  <si>
    <t>Основное мероприятие "Комплексное благоустройство территории поселения"</t>
  </si>
  <si>
    <t>Основное мероприятие "Организация мероприятий в молодежной среде"</t>
  </si>
  <si>
    <t>Муниципальная программа "Развитие молодежной политики в сельском поселении Сентябрьский на 2017 - 2020 годы"</t>
  </si>
  <si>
    <t>01.0.01.S2390</t>
  </si>
  <si>
    <t>Основное мероприятие "Повышение уровня благоустройства территорий общего пользования"</t>
  </si>
  <si>
    <t>07.0.01.00000</t>
  </si>
  <si>
    <t>07.0.00.00000</t>
  </si>
  <si>
    <t>06.0.01.02040</t>
  </si>
  <si>
    <t>50.0.00.89020</t>
  </si>
  <si>
    <t>Профессиональная подготовка, переподготовка и повышение квалификации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</si>
  <si>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2018 год</t>
  </si>
  <si>
    <t>50.3.00.00020</t>
  </si>
  <si>
    <t>Информационное освещение деятельности органов местного самоуправления и поддержка средств массовой информации</t>
  </si>
  <si>
    <t>04.0.01.20904</t>
  </si>
  <si>
    <t xml:space="preserve">Непрограммные расходы </t>
  </si>
  <si>
    <t xml:space="preserve">Обеспечение деятельности органов местного самоуправления </t>
  </si>
  <si>
    <t>Расходы на обеспечение функций органов местного самоуправления (местное самоуправление)</t>
  </si>
  <si>
    <t>Обеспечение деятельности органов местного самоуправления</t>
  </si>
  <si>
    <t>от 23.11.2017 №244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</si>
</sst>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166" fontId="3" fillId="0" borderId="0" xfId="0" applyNumberFormat="1" applyFont="1" applyAlignment="1">
      <alignment horizontal="left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166" fontId="3" fillId="0" borderId="0" xfId="0" applyNumberFormat="1" applyFont="1" applyAlignment="1">
      <alignment horizontal="left" vertical="top" wrapText="1"/>
    </xf>
    <xf numFmtId="166" fontId="3" fillId="0" borderId="0" xfId="0" applyNumberFormat="1" applyFont="1" applyAlignment="1">
      <alignment horizontal="left"/>
    </xf>
    <xf numFmtId="0" fontId="1" fillId="0" borderId="0" xfId="1" applyFont="1" applyFill="1"/>
    <xf numFmtId="0" fontId="3" fillId="0" borderId="2" xfId="1" applyFont="1" applyFill="1" applyBorder="1"/>
    <xf numFmtId="0" fontId="3" fillId="0" borderId="0" xfId="1" applyFont="1" applyFill="1"/>
    <xf numFmtId="164" fontId="3" fillId="0" borderId="2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2" xfId="1" applyNumberFormat="1" applyFont="1" applyFill="1" applyBorder="1" applyAlignment="1">
      <alignment horizontal="center"/>
    </xf>
    <xf numFmtId="0" fontId="1" fillId="0" borderId="2" xfId="1" applyFont="1" applyFill="1" applyBorder="1"/>
    <xf numFmtId="167" fontId="3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/>
    <xf numFmtId="168" fontId="5" fillId="0" borderId="2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148"/>
  <sheetViews>
    <sheetView showGridLines="0" tabSelected="1" view="pageBreakPreview" topLeftCell="F1" zoomScaleNormal="75" zoomScaleSheetLayoutView="100" workbookViewId="0">
      <selection activeCell="M5" sqref="M5"/>
    </sheetView>
  </sheetViews>
  <sheetFormatPr defaultRowHeight="16.5" x14ac:dyDescent="0.25"/>
  <cols>
    <col min="1" max="5" width="0" style="16" hidden="1" customWidth="1"/>
    <col min="6" max="6" width="69" style="16" customWidth="1"/>
    <col min="7" max="7" width="5.5703125" style="16" customWidth="1"/>
    <col min="8" max="8" width="5" style="16" customWidth="1"/>
    <col min="9" max="9" width="16.28515625" style="16" customWidth="1"/>
    <col min="10" max="10" width="10.5703125" style="16" customWidth="1"/>
    <col min="11" max="12" width="0" style="16" hidden="1" customWidth="1"/>
    <col min="13" max="13" width="17.5703125" style="16" customWidth="1"/>
    <col min="14" max="14" width="18.140625" style="16" customWidth="1"/>
    <col min="15" max="15" width="18.7109375" style="16" customWidth="1"/>
    <col min="16" max="17" width="0" style="16" hidden="1" customWidth="1"/>
    <col min="18" max="16384" width="9.140625" style="16"/>
  </cols>
  <sheetData>
    <row r="1" spans="1:17" ht="15" customHeight="1" x14ac:dyDescent="0.25">
      <c r="A1" s="13"/>
      <c r="B1" s="45"/>
      <c r="C1" s="71" t="s">
        <v>4</v>
      </c>
      <c r="D1" s="71"/>
      <c r="E1" s="71"/>
      <c r="F1" s="71"/>
      <c r="G1" s="71" t="s">
        <v>4</v>
      </c>
      <c r="H1" s="71"/>
      <c r="I1" s="71" t="s">
        <v>4</v>
      </c>
      <c r="J1" s="71"/>
      <c r="K1" s="71" t="s">
        <v>4</v>
      </c>
      <c r="L1" s="71"/>
      <c r="M1" s="1" t="s">
        <v>50</v>
      </c>
      <c r="O1" s="14"/>
      <c r="P1" s="14"/>
    </row>
    <row r="2" spans="1:17" ht="17.25" customHeight="1" x14ac:dyDescent="0.25">
      <c r="A2" s="13"/>
      <c r="B2" s="45"/>
      <c r="C2" s="71" t="s">
        <v>5</v>
      </c>
      <c r="D2" s="71"/>
      <c r="E2" s="71"/>
      <c r="F2" s="71"/>
      <c r="G2" s="71" t="s">
        <v>5</v>
      </c>
      <c r="H2" s="71"/>
      <c r="I2" s="71" t="s">
        <v>5</v>
      </c>
      <c r="J2" s="71"/>
      <c r="K2" s="71" t="s">
        <v>5</v>
      </c>
      <c r="L2" s="71"/>
      <c r="M2" s="1" t="s">
        <v>7</v>
      </c>
      <c r="O2" s="14"/>
      <c r="P2" s="14"/>
    </row>
    <row r="3" spans="1:17" ht="17.25" customHeight="1" x14ac:dyDescent="0.25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8</v>
      </c>
      <c r="O3" s="14"/>
      <c r="P3" s="14"/>
    </row>
    <row r="4" spans="1:17" ht="15" customHeight="1" x14ac:dyDescent="0.25">
      <c r="A4" s="13"/>
      <c r="B4" s="44"/>
      <c r="C4" s="67" t="s">
        <v>6</v>
      </c>
      <c r="D4" s="67"/>
      <c r="E4" s="67"/>
      <c r="F4" s="67"/>
      <c r="G4" s="67" t="s">
        <v>6</v>
      </c>
      <c r="H4" s="67"/>
      <c r="I4" s="67" t="s">
        <v>6</v>
      </c>
      <c r="J4" s="67"/>
      <c r="K4" s="67" t="s">
        <v>6</v>
      </c>
      <c r="L4" s="67"/>
      <c r="M4" s="67" t="s">
        <v>168</v>
      </c>
      <c r="N4" s="67"/>
      <c r="O4" s="14"/>
      <c r="P4" s="14"/>
    </row>
    <row r="5" spans="1:17" ht="1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7"/>
      <c r="M5" s="13"/>
      <c r="N5" s="13"/>
      <c r="O5" s="13"/>
      <c r="P5" s="14"/>
      <c r="Q5" s="14"/>
    </row>
    <row r="6" spans="1:17" ht="51" customHeight="1" x14ac:dyDescent="0.25">
      <c r="A6" s="13"/>
      <c r="B6" s="74" t="s">
        <v>160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14"/>
      <c r="Q6" s="14"/>
    </row>
    <row r="7" spans="1:17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3"/>
      <c r="N7" s="13"/>
      <c r="O7" s="19"/>
      <c r="P7" s="14"/>
      <c r="Q7" s="14"/>
    </row>
    <row r="8" spans="1:17" s="48" customFormat="1" ht="16.5" customHeight="1" x14ac:dyDescent="0.25">
      <c r="A8" s="13"/>
      <c r="B8" s="72"/>
      <c r="C8" s="20"/>
      <c r="D8" s="20"/>
      <c r="E8" s="75" t="s">
        <v>43</v>
      </c>
      <c r="F8" s="72" t="s">
        <v>46</v>
      </c>
      <c r="G8" s="72" t="s">
        <v>45</v>
      </c>
      <c r="H8" s="72" t="s">
        <v>44</v>
      </c>
      <c r="I8" s="72" t="s">
        <v>43</v>
      </c>
      <c r="J8" s="72" t="s">
        <v>42</v>
      </c>
      <c r="K8" s="21"/>
      <c r="L8" s="22"/>
      <c r="M8" s="72">
        <v>2018</v>
      </c>
      <c r="N8" s="72"/>
      <c r="O8" s="72"/>
      <c r="P8" s="15"/>
      <c r="Q8" s="13"/>
    </row>
    <row r="9" spans="1:17" s="48" customFormat="1" ht="144.75" customHeight="1" x14ac:dyDescent="0.25">
      <c r="A9" s="23"/>
      <c r="B9" s="73"/>
      <c r="C9" s="55" t="s">
        <v>41</v>
      </c>
      <c r="D9" s="55" t="s">
        <v>40</v>
      </c>
      <c r="E9" s="76"/>
      <c r="F9" s="73"/>
      <c r="G9" s="73"/>
      <c r="H9" s="73"/>
      <c r="I9" s="73"/>
      <c r="J9" s="73"/>
      <c r="K9" s="24" t="s">
        <v>39</v>
      </c>
      <c r="L9" s="56" t="s">
        <v>38</v>
      </c>
      <c r="M9" s="54" t="s">
        <v>37</v>
      </c>
      <c r="N9" s="54" t="s">
        <v>49</v>
      </c>
      <c r="O9" s="39" t="s">
        <v>67</v>
      </c>
      <c r="P9" s="18"/>
      <c r="Q9" s="15"/>
    </row>
    <row r="10" spans="1:17" s="48" customFormat="1" ht="16.5" customHeight="1" x14ac:dyDescent="0.25">
      <c r="A10" s="23"/>
      <c r="B10" s="55"/>
      <c r="C10" s="55"/>
      <c r="D10" s="55"/>
      <c r="E10" s="55">
        <v>6</v>
      </c>
      <c r="F10" s="55">
        <v>1</v>
      </c>
      <c r="G10" s="55">
        <v>2</v>
      </c>
      <c r="H10" s="55">
        <v>3</v>
      </c>
      <c r="I10" s="55">
        <v>4</v>
      </c>
      <c r="J10" s="55">
        <v>5</v>
      </c>
      <c r="K10" s="55">
        <v>11</v>
      </c>
      <c r="L10" s="56"/>
      <c r="M10" s="55">
        <v>6</v>
      </c>
      <c r="N10" s="55">
        <v>7</v>
      </c>
      <c r="O10" s="55">
        <v>8</v>
      </c>
      <c r="P10" s="18"/>
      <c r="Q10" s="15"/>
    </row>
    <row r="11" spans="1:17" s="48" customFormat="1" ht="18" customHeight="1" x14ac:dyDescent="0.25">
      <c r="B11" s="51"/>
      <c r="C11" s="51"/>
      <c r="D11" s="51"/>
      <c r="E11" s="51"/>
      <c r="F11" s="11" t="s">
        <v>36</v>
      </c>
      <c r="G11" s="51" t="s">
        <v>9</v>
      </c>
      <c r="H11" s="51"/>
      <c r="I11" s="51" t="s">
        <v>47</v>
      </c>
      <c r="J11" s="12" t="s">
        <v>47</v>
      </c>
      <c r="K11" s="46"/>
      <c r="L11" s="46"/>
      <c r="M11" s="4">
        <f>M12+M18+M31+M37+M42</f>
        <v>15019.6</v>
      </c>
      <c r="N11" s="4">
        <f>N12+N18+N31+N37+N42</f>
        <v>15019.6</v>
      </c>
      <c r="O11" s="47"/>
    </row>
    <row r="12" spans="1:17" s="48" customFormat="1" ht="45.75" x14ac:dyDescent="0.25">
      <c r="B12" s="66"/>
      <c r="C12" s="66"/>
      <c r="D12" s="66"/>
      <c r="E12" s="66"/>
      <c r="F12" s="25" t="s">
        <v>35</v>
      </c>
      <c r="G12" s="52" t="s">
        <v>9</v>
      </c>
      <c r="H12" s="52" t="s">
        <v>10</v>
      </c>
      <c r="I12" s="52" t="s">
        <v>47</v>
      </c>
      <c r="J12" s="26" t="s">
        <v>47</v>
      </c>
      <c r="K12" s="46"/>
      <c r="L12" s="46"/>
      <c r="M12" s="27">
        <f t="shared" ref="M12:N15" si="0">M13</f>
        <v>1500</v>
      </c>
      <c r="N12" s="27">
        <f t="shared" si="0"/>
        <v>1500</v>
      </c>
      <c r="O12" s="47"/>
    </row>
    <row r="13" spans="1:17" s="48" customFormat="1" ht="18" customHeight="1" x14ac:dyDescent="0.25">
      <c r="B13" s="64"/>
      <c r="C13" s="64"/>
      <c r="D13" s="64"/>
      <c r="E13" s="64"/>
      <c r="F13" s="9" t="s">
        <v>164</v>
      </c>
      <c r="G13" s="50" t="s">
        <v>9</v>
      </c>
      <c r="H13" s="50" t="s">
        <v>10</v>
      </c>
      <c r="I13" s="50" t="s">
        <v>92</v>
      </c>
      <c r="J13" s="7"/>
      <c r="K13" s="46"/>
      <c r="L13" s="46"/>
      <c r="M13" s="6">
        <f t="shared" si="0"/>
        <v>1500</v>
      </c>
      <c r="N13" s="6">
        <f t="shared" si="0"/>
        <v>1500</v>
      </c>
      <c r="O13" s="47"/>
    </row>
    <row r="14" spans="1:17" s="48" customFormat="1" ht="15.75" customHeight="1" x14ac:dyDescent="0.25">
      <c r="B14" s="64"/>
      <c r="C14" s="64"/>
      <c r="D14" s="64"/>
      <c r="E14" s="64"/>
      <c r="F14" s="9" t="s">
        <v>165</v>
      </c>
      <c r="G14" s="50" t="s">
        <v>9</v>
      </c>
      <c r="H14" s="50" t="s">
        <v>10</v>
      </c>
      <c r="I14" s="50" t="s">
        <v>113</v>
      </c>
      <c r="J14" s="7"/>
      <c r="K14" s="46"/>
      <c r="L14" s="46"/>
      <c r="M14" s="6">
        <f t="shared" si="0"/>
        <v>1500</v>
      </c>
      <c r="N14" s="6">
        <f t="shared" si="0"/>
        <v>1500</v>
      </c>
      <c r="O14" s="47"/>
    </row>
    <row r="15" spans="1:17" s="48" customFormat="1" ht="18" customHeight="1" x14ac:dyDescent="0.25">
      <c r="B15" s="64"/>
      <c r="C15" s="64"/>
      <c r="D15" s="64"/>
      <c r="E15" s="64"/>
      <c r="F15" s="9" t="s">
        <v>114</v>
      </c>
      <c r="G15" s="50" t="s">
        <v>9</v>
      </c>
      <c r="H15" s="50" t="s">
        <v>10</v>
      </c>
      <c r="I15" s="50" t="s">
        <v>65</v>
      </c>
      <c r="J15" s="7"/>
      <c r="K15" s="46"/>
      <c r="L15" s="46"/>
      <c r="M15" s="6">
        <f t="shared" si="0"/>
        <v>1500</v>
      </c>
      <c r="N15" s="6">
        <f t="shared" si="0"/>
        <v>1500</v>
      </c>
      <c r="O15" s="47"/>
    </row>
    <row r="16" spans="1:17" s="48" customFormat="1" ht="60.75" customHeight="1" x14ac:dyDescent="0.25">
      <c r="B16" s="50">
        <v>1</v>
      </c>
      <c r="C16" s="8">
        <v>100</v>
      </c>
      <c r="D16" s="8">
        <v>104</v>
      </c>
      <c r="E16" s="7" t="s">
        <v>33</v>
      </c>
      <c r="F16" s="9" t="s">
        <v>75</v>
      </c>
      <c r="G16" s="50" t="s">
        <v>9</v>
      </c>
      <c r="H16" s="50" t="s">
        <v>10</v>
      </c>
      <c r="I16" s="50" t="s">
        <v>65</v>
      </c>
      <c r="J16" s="50" t="s">
        <v>74</v>
      </c>
      <c r="K16" s="46"/>
      <c r="L16" s="46"/>
      <c r="M16" s="6">
        <f t="shared" ref="M16:N16" si="1">M17</f>
        <v>1500</v>
      </c>
      <c r="N16" s="6">
        <f t="shared" si="1"/>
        <v>1500</v>
      </c>
      <c r="O16" s="47"/>
    </row>
    <row r="17" spans="2:15" s="48" customFormat="1" ht="33" customHeight="1" x14ac:dyDescent="0.25">
      <c r="B17" s="50">
        <v>1</v>
      </c>
      <c r="C17" s="8">
        <v>100</v>
      </c>
      <c r="D17" s="8">
        <v>104</v>
      </c>
      <c r="E17" s="7" t="s">
        <v>33</v>
      </c>
      <c r="F17" s="9" t="s">
        <v>70</v>
      </c>
      <c r="G17" s="50" t="s">
        <v>9</v>
      </c>
      <c r="H17" s="50" t="s">
        <v>10</v>
      </c>
      <c r="I17" s="50" t="s">
        <v>65</v>
      </c>
      <c r="J17" s="50" t="s">
        <v>69</v>
      </c>
      <c r="K17" s="46"/>
      <c r="L17" s="46"/>
      <c r="M17" s="6">
        <f>N17</f>
        <v>1500</v>
      </c>
      <c r="N17" s="6">
        <v>1500</v>
      </c>
      <c r="O17" s="47"/>
    </row>
    <row r="18" spans="2:15" s="48" customFormat="1" ht="60.75" x14ac:dyDescent="0.25">
      <c r="B18" s="66"/>
      <c r="C18" s="66"/>
      <c r="D18" s="66"/>
      <c r="E18" s="66"/>
      <c r="F18" s="25" t="s">
        <v>34</v>
      </c>
      <c r="G18" s="28" t="s">
        <v>9</v>
      </c>
      <c r="H18" s="28" t="s">
        <v>11</v>
      </c>
      <c r="I18" s="28" t="s">
        <v>47</v>
      </c>
      <c r="J18" s="29" t="s">
        <v>47</v>
      </c>
      <c r="K18" s="46"/>
      <c r="L18" s="46"/>
      <c r="M18" s="27">
        <f>M19+M26</f>
        <v>4560</v>
      </c>
      <c r="N18" s="27">
        <f>N19+N26</f>
        <v>4560</v>
      </c>
      <c r="O18" s="47"/>
    </row>
    <row r="19" spans="2:15" s="48" customFormat="1" ht="48" customHeight="1" x14ac:dyDescent="0.25">
      <c r="B19" s="50">
        <v>1</v>
      </c>
      <c r="C19" s="8">
        <v>100</v>
      </c>
      <c r="D19" s="8">
        <v>113</v>
      </c>
      <c r="E19" s="7" t="s">
        <v>27</v>
      </c>
      <c r="F19" s="9" t="s">
        <v>131</v>
      </c>
      <c r="G19" s="50" t="s">
        <v>9</v>
      </c>
      <c r="H19" s="5" t="s">
        <v>11</v>
      </c>
      <c r="I19" s="50" t="s">
        <v>111</v>
      </c>
      <c r="J19" s="50"/>
      <c r="K19" s="46"/>
      <c r="L19" s="46"/>
      <c r="M19" s="6">
        <f t="shared" ref="M19:N22" si="2">M20</f>
        <v>60</v>
      </c>
      <c r="N19" s="6">
        <f t="shared" si="2"/>
        <v>60</v>
      </c>
      <c r="O19" s="47"/>
    </row>
    <row r="20" spans="2:15" s="48" customFormat="1" ht="30.75" x14ac:dyDescent="0.25">
      <c r="B20" s="50">
        <v>1</v>
      </c>
      <c r="C20" s="8">
        <v>300</v>
      </c>
      <c r="D20" s="8">
        <v>309</v>
      </c>
      <c r="E20" s="7" t="s">
        <v>21</v>
      </c>
      <c r="F20" s="9" t="s">
        <v>112</v>
      </c>
      <c r="G20" s="50" t="s">
        <v>9</v>
      </c>
      <c r="H20" s="5" t="s">
        <v>11</v>
      </c>
      <c r="I20" s="50" t="s">
        <v>106</v>
      </c>
      <c r="J20" s="50"/>
      <c r="K20" s="46"/>
      <c r="L20" s="46"/>
      <c r="M20" s="6">
        <f t="shared" si="2"/>
        <v>60</v>
      </c>
      <c r="N20" s="6">
        <f t="shared" si="2"/>
        <v>60</v>
      </c>
      <c r="O20" s="47"/>
    </row>
    <row r="21" spans="2:15" s="48" customFormat="1" ht="33.75" customHeight="1" x14ac:dyDescent="0.25">
      <c r="B21" s="50">
        <v>1</v>
      </c>
      <c r="C21" s="8">
        <v>300</v>
      </c>
      <c r="D21" s="8">
        <v>309</v>
      </c>
      <c r="E21" s="7" t="s">
        <v>21</v>
      </c>
      <c r="F21" s="9" t="s">
        <v>166</v>
      </c>
      <c r="G21" s="50" t="s">
        <v>9</v>
      </c>
      <c r="H21" s="5" t="s">
        <v>11</v>
      </c>
      <c r="I21" s="50" t="s">
        <v>157</v>
      </c>
      <c r="J21" s="50"/>
      <c r="K21" s="46"/>
      <c r="L21" s="46"/>
      <c r="M21" s="6">
        <f>M22+M24</f>
        <v>60</v>
      </c>
      <c r="N21" s="6">
        <f>N22+N24</f>
        <v>60</v>
      </c>
      <c r="O21" s="47"/>
    </row>
    <row r="22" spans="2:15" s="48" customFormat="1" ht="60.75" x14ac:dyDescent="0.25">
      <c r="B22" s="50">
        <v>1</v>
      </c>
      <c r="C22" s="8">
        <v>100</v>
      </c>
      <c r="D22" s="8">
        <v>113</v>
      </c>
      <c r="E22" s="7" t="s">
        <v>27</v>
      </c>
      <c r="F22" s="9" t="s">
        <v>75</v>
      </c>
      <c r="G22" s="50" t="s">
        <v>9</v>
      </c>
      <c r="H22" s="5" t="s">
        <v>11</v>
      </c>
      <c r="I22" s="50" t="s">
        <v>157</v>
      </c>
      <c r="J22" s="50" t="s">
        <v>74</v>
      </c>
      <c r="K22" s="46"/>
      <c r="L22" s="46"/>
      <c r="M22" s="6">
        <f t="shared" si="2"/>
        <v>30</v>
      </c>
      <c r="N22" s="6">
        <f t="shared" si="2"/>
        <v>30</v>
      </c>
      <c r="O22" s="47"/>
    </row>
    <row r="23" spans="2:15" s="48" customFormat="1" ht="30.75" x14ac:dyDescent="0.25">
      <c r="B23" s="50">
        <v>1</v>
      </c>
      <c r="C23" s="8">
        <v>100</v>
      </c>
      <c r="D23" s="8">
        <v>113</v>
      </c>
      <c r="E23" s="7" t="s">
        <v>27</v>
      </c>
      <c r="F23" s="9" t="s">
        <v>70</v>
      </c>
      <c r="G23" s="50" t="s">
        <v>9</v>
      </c>
      <c r="H23" s="5" t="s">
        <v>11</v>
      </c>
      <c r="I23" s="50" t="s">
        <v>157</v>
      </c>
      <c r="J23" s="50" t="s">
        <v>69</v>
      </c>
      <c r="K23" s="46"/>
      <c r="L23" s="46"/>
      <c r="M23" s="6">
        <f>N23</f>
        <v>30</v>
      </c>
      <c r="N23" s="6">
        <v>30</v>
      </c>
      <c r="O23" s="47"/>
    </row>
    <row r="24" spans="2:15" s="48" customFormat="1" ht="30.75" x14ac:dyDescent="0.25">
      <c r="B24" s="36"/>
      <c r="C24" s="37"/>
      <c r="D24" s="37"/>
      <c r="E24" s="38"/>
      <c r="F24" s="9" t="s">
        <v>78</v>
      </c>
      <c r="G24" s="50" t="s">
        <v>9</v>
      </c>
      <c r="H24" s="5" t="s">
        <v>11</v>
      </c>
      <c r="I24" s="50" t="s">
        <v>157</v>
      </c>
      <c r="J24" s="50" t="s">
        <v>77</v>
      </c>
      <c r="K24" s="46"/>
      <c r="L24" s="46"/>
      <c r="M24" s="6">
        <f>M25</f>
        <v>30</v>
      </c>
      <c r="N24" s="6">
        <f>N25</f>
        <v>30</v>
      </c>
      <c r="O24" s="47"/>
    </row>
    <row r="25" spans="2:15" s="48" customFormat="1" ht="30.75" x14ac:dyDescent="0.25">
      <c r="B25" s="36"/>
      <c r="C25" s="37"/>
      <c r="D25" s="37"/>
      <c r="E25" s="38"/>
      <c r="F25" s="9" t="s">
        <v>81</v>
      </c>
      <c r="G25" s="50" t="s">
        <v>9</v>
      </c>
      <c r="H25" s="5" t="s">
        <v>11</v>
      </c>
      <c r="I25" s="50" t="s">
        <v>157</v>
      </c>
      <c r="J25" s="50" t="s">
        <v>76</v>
      </c>
      <c r="K25" s="46"/>
      <c r="L25" s="46"/>
      <c r="M25" s="6">
        <f>N25</f>
        <v>30</v>
      </c>
      <c r="N25" s="6">
        <v>30</v>
      </c>
      <c r="O25" s="47"/>
    </row>
    <row r="26" spans="2:15" s="48" customFormat="1" ht="18.75" customHeight="1" x14ac:dyDescent="0.25">
      <c r="B26" s="64"/>
      <c r="C26" s="64"/>
      <c r="D26" s="64"/>
      <c r="E26" s="64"/>
      <c r="F26" s="9" t="s">
        <v>164</v>
      </c>
      <c r="G26" s="50" t="s">
        <v>9</v>
      </c>
      <c r="H26" s="5" t="s">
        <v>11</v>
      </c>
      <c r="I26" s="50" t="s">
        <v>92</v>
      </c>
      <c r="J26" s="7"/>
      <c r="K26" s="46"/>
      <c r="L26" s="46"/>
      <c r="M26" s="6">
        <f t="shared" ref="M26:N27" si="3">M27</f>
        <v>4500</v>
      </c>
      <c r="N26" s="6">
        <f t="shared" si="3"/>
        <v>4500</v>
      </c>
      <c r="O26" s="47"/>
    </row>
    <row r="27" spans="2:15" s="48" customFormat="1" ht="17.25" customHeight="1" x14ac:dyDescent="0.25">
      <c r="B27" s="64"/>
      <c r="C27" s="64"/>
      <c r="D27" s="64"/>
      <c r="E27" s="64"/>
      <c r="F27" s="9" t="s">
        <v>167</v>
      </c>
      <c r="G27" s="50" t="s">
        <v>9</v>
      </c>
      <c r="H27" s="5" t="s">
        <v>11</v>
      </c>
      <c r="I27" s="50" t="s">
        <v>113</v>
      </c>
      <c r="J27" s="7"/>
      <c r="K27" s="46"/>
      <c r="L27" s="46"/>
      <c r="M27" s="6">
        <f t="shared" si="3"/>
        <v>4500</v>
      </c>
      <c r="N27" s="6">
        <f t="shared" si="3"/>
        <v>4500</v>
      </c>
      <c r="O27" s="47"/>
    </row>
    <row r="28" spans="2:15" s="48" customFormat="1" ht="30.75" x14ac:dyDescent="0.25">
      <c r="B28" s="64"/>
      <c r="C28" s="64"/>
      <c r="D28" s="64"/>
      <c r="E28" s="64"/>
      <c r="F28" s="9" t="s">
        <v>51</v>
      </c>
      <c r="G28" s="50" t="s">
        <v>9</v>
      </c>
      <c r="H28" s="5" t="s">
        <v>11</v>
      </c>
      <c r="I28" s="53" t="s">
        <v>66</v>
      </c>
      <c r="J28" s="50"/>
      <c r="K28" s="46"/>
      <c r="L28" s="46"/>
      <c r="M28" s="6">
        <f t="shared" ref="M28:N29" si="4">M29</f>
        <v>4500</v>
      </c>
      <c r="N28" s="6">
        <f t="shared" si="4"/>
        <v>4500</v>
      </c>
      <c r="O28" s="47"/>
    </row>
    <row r="29" spans="2:15" s="48" customFormat="1" ht="60.75" customHeight="1" x14ac:dyDescent="0.25">
      <c r="B29" s="50">
        <v>1</v>
      </c>
      <c r="C29" s="8">
        <v>100</v>
      </c>
      <c r="D29" s="8">
        <v>104</v>
      </c>
      <c r="E29" s="7" t="s">
        <v>33</v>
      </c>
      <c r="F29" s="9" t="s">
        <v>75</v>
      </c>
      <c r="G29" s="50" t="s">
        <v>9</v>
      </c>
      <c r="H29" s="50" t="s">
        <v>11</v>
      </c>
      <c r="I29" s="53" t="s">
        <v>66</v>
      </c>
      <c r="J29" s="50" t="s">
        <v>74</v>
      </c>
      <c r="K29" s="46"/>
      <c r="L29" s="46"/>
      <c r="M29" s="6">
        <f t="shared" si="4"/>
        <v>4500</v>
      </c>
      <c r="N29" s="6">
        <f t="shared" si="4"/>
        <v>4500</v>
      </c>
      <c r="O29" s="47"/>
    </row>
    <row r="30" spans="2:15" s="48" customFormat="1" ht="30.75" customHeight="1" x14ac:dyDescent="0.25">
      <c r="B30" s="50">
        <v>1</v>
      </c>
      <c r="C30" s="8">
        <v>100</v>
      </c>
      <c r="D30" s="8">
        <v>104</v>
      </c>
      <c r="E30" s="7" t="s">
        <v>33</v>
      </c>
      <c r="F30" s="9" t="s">
        <v>70</v>
      </c>
      <c r="G30" s="50" t="s">
        <v>9</v>
      </c>
      <c r="H30" s="5" t="s">
        <v>11</v>
      </c>
      <c r="I30" s="53" t="s">
        <v>66</v>
      </c>
      <c r="J30" s="50" t="s">
        <v>69</v>
      </c>
      <c r="K30" s="46"/>
      <c r="L30" s="46"/>
      <c r="M30" s="6">
        <f>N30</f>
        <v>4500</v>
      </c>
      <c r="N30" s="6">
        <v>4500</v>
      </c>
      <c r="O30" s="47"/>
    </row>
    <row r="31" spans="2:15" s="48" customFormat="1" x14ac:dyDescent="0.25">
      <c r="B31" s="66"/>
      <c r="C31" s="66"/>
      <c r="D31" s="66"/>
      <c r="E31" s="66"/>
      <c r="F31" s="25" t="s">
        <v>91</v>
      </c>
      <c r="G31" s="28" t="s">
        <v>9</v>
      </c>
      <c r="H31" s="28" t="s">
        <v>58</v>
      </c>
      <c r="I31" s="28" t="s">
        <v>47</v>
      </c>
      <c r="J31" s="30" t="s">
        <v>47</v>
      </c>
      <c r="K31" s="46"/>
      <c r="L31" s="46"/>
      <c r="M31" s="40">
        <f t="shared" ref="M31:N35" si="5">M32</f>
        <v>869.6</v>
      </c>
      <c r="N31" s="40">
        <f t="shared" si="5"/>
        <v>869.6</v>
      </c>
      <c r="O31" s="57"/>
    </row>
    <row r="32" spans="2:15" s="48" customFormat="1" ht="18" customHeight="1" x14ac:dyDescent="0.25">
      <c r="B32" s="64"/>
      <c r="C32" s="64"/>
      <c r="D32" s="64"/>
      <c r="E32" s="64"/>
      <c r="F32" s="9" t="s">
        <v>164</v>
      </c>
      <c r="G32" s="50" t="s">
        <v>9</v>
      </c>
      <c r="H32" s="5" t="s">
        <v>58</v>
      </c>
      <c r="I32" s="50" t="s">
        <v>92</v>
      </c>
      <c r="J32" s="7"/>
      <c r="K32" s="46"/>
      <c r="L32" s="46"/>
      <c r="M32" s="6">
        <f t="shared" si="5"/>
        <v>869.6</v>
      </c>
      <c r="N32" s="6">
        <f t="shared" si="5"/>
        <v>869.6</v>
      </c>
      <c r="O32" s="47"/>
    </row>
    <row r="33" spans="2:15" s="48" customFormat="1" ht="30.75" customHeight="1" x14ac:dyDescent="0.25">
      <c r="B33" s="64"/>
      <c r="C33" s="64"/>
      <c r="D33" s="64"/>
      <c r="E33" s="64"/>
      <c r="F33" s="9" t="s">
        <v>117</v>
      </c>
      <c r="G33" s="50" t="s">
        <v>9</v>
      </c>
      <c r="H33" s="5" t="s">
        <v>58</v>
      </c>
      <c r="I33" s="50" t="s">
        <v>116</v>
      </c>
      <c r="J33" s="7"/>
      <c r="K33" s="46"/>
      <c r="L33" s="46"/>
      <c r="M33" s="6">
        <f t="shared" si="5"/>
        <v>869.6</v>
      </c>
      <c r="N33" s="6">
        <f t="shared" si="5"/>
        <v>869.6</v>
      </c>
      <c r="O33" s="47"/>
    </row>
    <row r="34" spans="2:15" s="48" customFormat="1" ht="33.75" customHeight="1" x14ac:dyDescent="0.25">
      <c r="B34" s="64"/>
      <c r="C34" s="64"/>
      <c r="D34" s="64"/>
      <c r="E34" s="64"/>
      <c r="F34" s="9" t="s">
        <v>117</v>
      </c>
      <c r="G34" s="50" t="s">
        <v>9</v>
      </c>
      <c r="H34" s="53" t="s">
        <v>58</v>
      </c>
      <c r="I34" s="50" t="s">
        <v>161</v>
      </c>
      <c r="J34" s="7" t="s">
        <v>47</v>
      </c>
      <c r="K34" s="58"/>
      <c r="L34" s="58"/>
      <c r="M34" s="6">
        <f t="shared" si="5"/>
        <v>869.6</v>
      </c>
      <c r="N34" s="6">
        <f t="shared" si="5"/>
        <v>869.6</v>
      </c>
      <c r="O34" s="59"/>
    </row>
    <row r="35" spans="2:15" s="48" customFormat="1" ht="30.75" x14ac:dyDescent="0.25">
      <c r="B35" s="36"/>
      <c r="C35" s="37"/>
      <c r="D35" s="37"/>
      <c r="E35" s="38"/>
      <c r="F35" s="9" t="s">
        <v>78</v>
      </c>
      <c r="G35" s="50" t="s">
        <v>9</v>
      </c>
      <c r="H35" s="50" t="s">
        <v>58</v>
      </c>
      <c r="I35" s="50" t="s">
        <v>161</v>
      </c>
      <c r="J35" s="50" t="s">
        <v>77</v>
      </c>
      <c r="K35" s="46"/>
      <c r="L35" s="46"/>
      <c r="M35" s="6">
        <f t="shared" si="5"/>
        <v>869.6</v>
      </c>
      <c r="N35" s="6">
        <f t="shared" si="5"/>
        <v>869.6</v>
      </c>
      <c r="O35" s="59"/>
    </row>
    <row r="36" spans="2:15" s="48" customFormat="1" ht="30.75" x14ac:dyDescent="0.25">
      <c r="B36" s="36"/>
      <c r="C36" s="37"/>
      <c r="D36" s="37"/>
      <c r="E36" s="38"/>
      <c r="F36" s="9" t="s">
        <v>81</v>
      </c>
      <c r="G36" s="50" t="s">
        <v>9</v>
      </c>
      <c r="H36" s="50" t="s">
        <v>58</v>
      </c>
      <c r="I36" s="50" t="s">
        <v>161</v>
      </c>
      <c r="J36" s="50" t="s">
        <v>76</v>
      </c>
      <c r="K36" s="46"/>
      <c r="L36" s="46"/>
      <c r="M36" s="6">
        <f>N36</f>
        <v>869.6</v>
      </c>
      <c r="N36" s="6">
        <v>869.6</v>
      </c>
      <c r="O36" s="59"/>
    </row>
    <row r="37" spans="2:15" s="48" customFormat="1" x14ac:dyDescent="0.25">
      <c r="B37" s="66"/>
      <c r="C37" s="66"/>
      <c r="D37" s="66"/>
      <c r="E37" s="66"/>
      <c r="F37" s="25" t="s">
        <v>32</v>
      </c>
      <c r="G37" s="28" t="s">
        <v>9</v>
      </c>
      <c r="H37" s="28">
        <v>11</v>
      </c>
      <c r="I37" s="28" t="s">
        <v>47</v>
      </c>
      <c r="J37" s="30" t="s">
        <v>47</v>
      </c>
      <c r="K37" s="46"/>
      <c r="L37" s="46"/>
      <c r="M37" s="40">
        <f t="shared" ref="M37:N40" si="6">M38</f>
        <v>50</v>
      </c>
      <c r="N37" s="40">
        <f t="shared" si="6"/>
        <v>50</v>
      </c>
      <c r="O37" s="47"/>
    </row>
    <row r="38" spans="2:15" s="48" customFormat="1" ht="16.5" customHeight="1" x14ac:dyDescent="0.25">
      <c r="B38" s="64"/>
      <c r="C38" s="64"/>
      <c r="D38" s="64"/>
      <c r="E38" s="64"/>
      <c r="F38" s="9" t="s">
        <v>164</v>
      </c>
      <c r="G38" s="50" t="s">
        <v>9</v>
      </c>
      <c r="H38" s="5" t="s">
        <v>118</v>
      </c>
      <c r="I38" s="50" t="s">
        <v>92</v>
      </c>
      <c r="J38" s="7"/>
      <c r="K38" s="46"/>
      <c r="L38" s="46"/>
      <c r="M38" s="6">
        <f t="shared" si="6"/>
        <v>50</v>
      </c>
      <c r="N38" s="6">
        <f t="shared" si="6"/>
        <v>50</v>
      </c>
      <c r="O38" s="47"/>
    </row>
    <row r="39" spans="2:15" s="48" customFormat="1" ht="15.75" customHeight="1" x14ac:dyDescent="0.25">
      <c r="B39" s="64"/>
      <c r="C39" s="64"/>
      <c r="D39" s="64"/>
      <c r="E39" s="64"/>
      <c r="F39" s="9" t="s">
        <v>31</v>
      </c>
      <c r="G39" s="50" t="s">
        <v>9</v>
      </c>
      <c r="H39" s="53">
        <v>11</v>
      </c>
      <c r="I39" s="50" t="s">
        <v>68</v>
      </c>
      <c r="J39" s="7" t="s">
        <v>47</v>
      </c>
      <c r="K39" s="58"/>
      <c r="L39" s="58"/>
      <c r="M39" s="6">
        <f t="shared" si="6"/>
        <v>50</v>
      </c>
      <c r="N39" s="6">
        <f t="shared" si="6"/>
        <v>50</v>
      </c>
      <c r="O39" s="47"/>
    </row>
    <row r="40" spans="2:15" s="48" customFormat="1" ht="17.25" customHeight="1" x14ac:dyDescent="0.25">
      <c r="B40" s="50">
        <v>1</v>
      </c>
      <c r="C40" s="8">
        <v>100</v>
      </c>
      <c r="D40" s="8">
        <v>111</v>
      </c>
      <c r="E40" s="7" t="s">
        <v>30</v>
      </c>
      <c r="F40" s="9" t="s">
        <v>71</v>
      </c>
      <c r="G40" s="50" t="s">
        <v>9</v>
      </c>
      <c r="H40" s="50">
        <v>11</v>
      </c>
      <c r="I40" s="50" t="s">
        <v>68</v>
      </c>
      <c r="J40" s="7" t="s">
        <v>72</v>
      </c>
      <c r="K40" s="58"/>
      <c r="L40" s="58"/>
      <c r="M40" s="6">
        <f t="shared" si="6"/>
        <v>50</v>
      </c>
      <c r="N40" s="6">
        <f t="shared" si="6"/>
        <v>50</v>
      </c>
      <c r="O40" s="47"/>
    </row>
    <row r="41" spans="2:15" s="48" customFormat="1" ht="17.25" customHeight="1" x14ac:dyDescent="0.25">
      <c r="B41" s="50">
        <v>1</v>
      </c>
      <c r="C41" s="8">
        <v>100</v>
      </c>
      <c r="D41" s="8">
        <v>111</v>
      </c>
      <c r="E41" s="7" t="s">
        <v>30</v>
      </c>
      <c r="F41" s="9" t="s">
        <v>29</v>
      </c>
      <c r="G41" s="50" t="s">
        <v>9</v>
      </c>
      <c r="H41" s="50">
        <v>11</v>
      </c>
      <c r="I41" s="50" t="s">
        <v>68</v>
      </c>
      <c r="J41" s="7" t="s">
        <v>79</v>
      </c>
      <c r="K41" s="58"/>
      <c r="L41" s="58"/>
      <c r="M41" s="6">
        <f>N41</f>
        <v>50</v>
      </c>
      <c r="N41" s="6">
        <v>50</v>
      </c>
      <c r="O41" s="47"/>
    </row>
    <row r="42" spans="2:15" s="48" customFormat="1" x14ac:dyDescent="0.25">
      <c r="B42" s="66"/>
      <c r="C42" s="66"/>
      <c r="D42" s="66"/>
      <c r="E42" s="66"/>
      <c r="F42" s="25" t="s">
        <v>28</v>
      </c>
      <c r="G42" s="52" t="s">
        <v>9</v>
      </c>
      <c r="H42" s="52">
        <v>13</v>
      </c>
      <c r="I42" s="52" t="s">
        <v>47</v>
      </c>
      <c r="J42" s="41" t="s">
        <v>47</v>
      </c>
      <c r="K42" s="46"/>
      <c r="L42" s="46"/>
      <c r="M42" s="42">
        <f>M43</f>
        <v>8040</v>
      </c>
      <c r="N42" s="42">
        <f>N43</f>
        <v>8040</v>
      </c>
      <c r="O42" s="47"/>
    </row>
    <row r="43" spans="2:15" s="48" customFormat="1" ht="18" customHeight="1" x14ac:dyDescent="0.25">
      <c r="B43" s="36"/>
      <c r="C43" s="37"/>
      <c r="D43" s="37"/>
      <c r="E43" s="38"/>
      <c r="F43" s="9" t="s">
        <v>164</v>
      </c>
      <c r="G43" s="50" t="s">
        <v>9</v>
      </c>
      <c r="H43" s="50">
        <v>13</v>
      </c>
      <c r="I43" s="50" t="s">
        <v>92</v>
      </c>
      <c r="J43" s="50"/>
      <c r="K43" s="46"/>
      <c r="L43" s="46"/>
      <c r="M43" s="6">
        <f>M44+M51+M56</f>
        <v>8040</v>
      </c>
      <c r="N43" s="6">
        <f>N44+N51+N56</f>
        <v>8040</v>
      </c>
      <c r="O43" s="47"/>
    </row>
    <row r="44" spans="2:15" s="48" customFormat="1" ht="17.25" customHeight="1" x14ac:dyDescent="0.25">
      <c r="B44" s="36"/>
      <c r="C44" s="37"/>
      <c r="D44" s="37"/>
      <c r="E44" s="38"/>
      <c r="F44" s="9" t="s">
        <v>64</v>
      </c>
      <c r="G44" s="50" t="s">
        <v>9</v>
      </c>
      <c r="H44" s="50">
        <v>13</v>
      </c>
      <c r="I44" s="50" t="s">
        <v>119</v>
      </c>
      <c r="J44" s="50"/>
      <c r="K44" s="46"/>
      <c r="L44" s="46"/>
      <c r="M44" s="6">
        <f>M45+M47+M49</f>
        <v>7740</v>
      </c>
      <c r="N44" s="6">
        <f>N45+N47+N49</f>
        <v>7740</v>
      </c>
      <c r="O44" s="47"/>
    </row>
    <row r="45" spans="2:15" s="48" customFormat="1" ht="63" customHeight="1" x14ac:dyDescent="0.25">
      <c r="B45" s="36"/>
      <c r="C45" s="37"/>
      <c r="D45" s="37"/>
      <c r="E45" s="38"/>
      <c r="F45" s="9" t="s">
        <v>75</v>
      </c>
      <c r="G45" s="50" t="s">
        <v>9</v>
      </c>
      <c r="H45" s="50">
        <v>13</v>
      </c>
      <c r="I45" s="50" t="s">
        <v>119</v>
      </c>
      <c r="J45" s="50" t="s">
        <v>74</v>
      </c>
      <c r="K45" s="46"/>
      <c r="L45" s="46"/>
      <c r="M45" s="6">
        <f>M46</f>
        <v>5000</v>
      </c>
      <c r="N45" s="6">
        <f>N46</f>
        <v>5000</v>
      </c>
      <c r="O45" s="47"/>
    </row>
    <row r="46" spans="2:15" s="48" customFormat="1" ht="19.5" customHeight="1" x14ac:dyDescent="0.25">
      <c r="B46" s="36"/>
      <c r="C46" s="37"/>
      <c r="D46" s="37"/>
      <c r="E46" s="38"/>
      <c r="F46" s="9" t="s">
        <v>80</v>
      </c>
      <c r="G46" s="50" t="s">
        <v>9</v>
      </c>
      <c r="H46" s="50">
        <v>13</v>
      </c>
      <c r="I46" s="50" t="s">
        <v>119</v>
      </c>
      <c r="J46" s="50" t="s">
        <v>73</v>
      </c>
      <c r="K46" s="46"/>
      <c r="L46" s="46"/>
      <c r="M46" s="6">
        <f>N46</f>
        <v>5000</v>
      </c>
      <c r="N46" s="6">
        <v>5000</v>
      </c>
      <c r="O46" s="47"/>
    </row>
    <row r="47" spans="2:15" s="48" customFormat="1" ht="30.75" x14ac:dyDescent="0.25">
      <c r="B47" s="36"/>
      <c r="C47" s="37"/>
      <c r="D47" s="37"/>
      <c r="E47" s="38"/>
      <c r="F47" s="9" t="s">
        <v>78</v>
      </c>
      <c r="G47" s="50" t="s">
        <v>9</v>
      </c>
      <c r="H47" s="50" t="s">
        <v>61</v>
      </c>
      <c r="I47" s="50" t="s">
        <v>119</v>
      </c>
      <c r="J47" s="50" t="s">
        <v>77</v>
      </c>
      <c r="K47" s="46"/>
      <c r="L47" s="46"/>
      <c r="M47" s="6">
        <f>M48</f>
        <v>2720</v>
      </c>
      <c r="N47" s="6">
        <f>N48</f>
        <v>2720</v>
      </c>
      <c r="O47" s="47"/>
    </row>
    <row r="48" spans="2:15" s="48" customFormat="1" ht="30.75" x14ac:dyDescent="0.25">
      <c r="B48" s="36"/>
      <c r="C48" s="37"/>
      <c r="D48" s="37"/>
      <c r="E48" s="38"/>
      <c r="F48" s="9" t="s">
        <v>81</v>
      </c>
      <c r="G48" s="50" t="s">
        <v>9</v>
      </c>
      <c r="H48" s="50" t="s">
        <v>61</v>
      </c>
      <c r="I48" s="50" t="s">
        <v>119</v>
      </c>
      <c r="J48" s="50" t="s">
        <v>76</v>
      </c>
      <c r="K48" s="46"/>
      <c r="L48" s="46"/>
      <c r="M48" s="6">
        <f>N48</f>
        <v>2720</v>
      </c>
      <c r="N48" s="6">
        <v>2720</v>
      </c>
      <c r="O48" s="47"/>
    </row>
    <row r="49" spans="2:15" s="48" customFormat="1" ht="16.5" customHeight="1" x14ac:dyDescent="0.25">
      <c r="B49" s="36"/>
      <c r="C49" s="37"/>
      <c r="D49" s="37"/>
      <c r="E49" s="38"/>
      <c r="F49" s="9" t="s">
        <v>71</v>
      </c>
      <c r="G49" s="50" t="s">
        <v>9</v>
      </c>
      <c r="H49" s="34">
        <v>13</v>
      </c>
      <c r="I49" s="50" t="s">
        <v>119</v>
      </c>
      <c r="J49" s="34" t="s">
        <v>72</v>
      </c>
      <c r="K49" s="46"/>
      <c r="L49" s="46"/>
      <c r="M49" s="35">
        <f>M50</f>
        <v>20</v>
      </c>
      <c r="N49" s="35">
        <f>N50</f>
        <v>20</v>
      </c>
      <c r="O49" s="47"/>
    </row>
    <row r="50" spans="2:15" s="48" customFormat="1" ht="16.5" customHeight="1" x14ac:dyDescent="0.25">
      <c r="B50" s="36"/>
      <c r="C50" s="37"/>
      <c r="D50" s="37"/>
      <c r="E50" s="38"/>
      <c r="F50" s="9" t="s">
        <v>83</v>
      </c>
      <c r="G50" s="50" t="s">
        <v>9</v>
      </c>
      <c r="H50" s="34">
        <v>13</v>
      </c>
      <c r="I50" s="50" t="s">
        <v>119</v>
      </c>
      <c r="J50" s="34" t="s">
        <v>82</v>
      </c>
      <c r="K50" s="46"/>
      <c r="L50" s="46"/>
      <c r="M50" s="35">
        <f>N50</f>
        <v>20</v>
      </c>
      <c r="N50" s="35">
        <v>20</v>
      </c>
      <c r="O50" s="47"/>
    </row>
    <row r="51" spans="2:15" s="48" customFormat="1" ht="19.5" customHeight="1" x14ac:dyDescent="0.25">
      <c r="B51" s="68"/>
      <c r="C51" s="69"/>
      <c r="D51" s="69"/>
      <c r="E51" s="70"/>
      <c r="F51" s="9" t="s">
        <v>52</v>
      </c>
      <c r="G51" s="50" t="s">
        <v>9</v>
      </c>
      <c r="H51" s="50">
        <v>13</v>
      </c>
      <c r="I51" s="50" t="s">
        <v>120</v>
      </c>
      <c r="J51" s="7" t="s">
        <v>47</v>
      </c>
      <c r="K51" s="58"/>
      <c r="L51" s="58"/>
      <c r="M51" s="6">
        <f>N51</f>
        <v>45</v>
      </c>
      <c r="N51" s="6">
        <f>N52+N54</f>
        <v>45</v>
      </c>
      <c r="O51" s="47"/>
    </row>
    <row r="52" spans="2:15" s="48" customFormat="1" ht="18.75" customHeight="1" x14ac:dyDescent="0.25">
      <c r="B52" s="36"/>
      <c r="C52" s="37"/>
      <c r="D52" s="37"/>
      <c r="E52" s="38"/>
      <c r="F52" s="9" t="s">
        <v>93</v>
      </c>
      <c r="G52" s="50" t="s">
        <v>9</v>
      </c>
      <c r="H52" s="50" t="s">
        <v>61</v>
      </c>
      <c r="I52" s="50" t="s">
        <v>120</v>
      </c>
      <c r="J52" s="50" t="s">
        <v>94</v>
      </c>
      <c r="K52" s="46"/>
      <c r="L52" s="46"/>
      <c r="M52" s="6">
        <f>M53</f>
        <v>30</v>
      </c>
      <c r="N52" s="6">
        <f>N53</f>
        <v>30</v>
      </c>
      <c r="O52" s="59"/>
    </row>
    <row r="53" spans="2:15" s="48" customFormat="1" x14ac:dyDescent="0.25">
      <c r="B53" s="36"/>
      <c r="C53" s="37"/>
      <c r="D53" s="37"/>
      <c r="E53" s="38"/>
      <c r="F53" s="9" t="s">
        <v>52</v>
      </c>
      <c r="G53" s="50" t="s">
        <v>9</v>
      </c>
      <c r="H53" s="50" t="s">
        <v>61</v>
      </c>
      <c r="I53" s="50" t="s">
        <v>120</v>
      </c>
      <c r="J53" s="50" t="s">
        <v>95</v>
      </c>
      <c r="K53" s="46"/>
      <c r="L53" s="46"/>
      <c r="M53" s="6">
        <f>N53</f>
        <v>30</v>
      </c>
      <c r="N53" s="6">
        <v>30</v>
      </c>
      <c r="O53" s="59"/>
    </row>
    <row r="54" spans="2:15" s="48" customFormat="1" x14ac:dyDescent="0.25">
      <c r="B54" s="36"/>
      <c r="C54" s="37"/>
      <c r="D54" s="37"/>
      <c r="E54" s="38"/>
      <c r="F54" s="9" t="s">
        <v>71</v>
      </c>
      <c r="G54" s="50" t="s">
        <v>9</v>
      </c>
      <c r="H54" s="50" t="s">
        <v>61</v>
      </c>
      <c r="I54" s="50" t="s">
        <v>120</v>
      </c>
      <c r="J54" s="50" t="s">
        <v>72</v>
      </c>
      <c r="K54" s="46"/>
      <c r="L54" s="46"/>
      <c r="M54" s="6">
        <f>M55</f>
        <v>15</v>
      </c>
      <c r="N54" s="6">
        <f>N55</f>
        <v>15</v>
      </c>
      <c r="O54" s="47"/>
    </row>
    <row r="55" spans="2:15" s="48" customFormat="1" x14ac:dyDescent="0.25">
      <c r="B55" s="36"/>
      <c r="C55" s="37"/>
      <c r="D55" s="37"/>
      <c r="E55" s="38"/>
      <c r="F55" s="9" t="s">
        <v>83</v>
      </c>
      <c r="G55" s="50" t="s">
        <v>9</v>
      </c>
      <c r="H55" s="50" t="s">
        <v>61</v>
      </c>
      <c r="I55" s="50" t="s">
        <v>120</v>
      </c>
      <c r="J55" s="50" t="s">
        <v>82</v>
      </c>
      <c r="K55" s="46"/>
      <c r="L55" s="46"/>
      <c r="M55" s="6">
        <f>N55</f>
        <v>15</v>
      </c>
      <c r="N55" s="6">
        <v>15</v>
      </c>
      <c r="O55" s="47"/>
    </row>
    <row r="56" spans="2:15" s="48" customFormat="1" ht="16.5" customHeight="1" x14ac:dyDescent="0.25">
      <c r="B56" s="68"/>
      <c r="C56" s="69"/>
      <c r="D56" s="69"/>
      <c r="E56" s="70"/>
      <c r="F56" s="9" t="s">
        <v>62</v>
      </c>
      <c r="G56" s="50" t="s">
        <v>9</v>
      </c>
      <c r="H56" s="50">
        <v>13</v>
      </c>
      <c r="I56" s="50" t="s">
        <v>121</v>
      </c>
      <c r="J56" s="50"/>
      <c r="K56" s="46"/>
      <c r="L56" s="46"/>
      <c r="M56" s="6">
        <f>M57+M59</f>
        <v>255</v>
      </c>
      <c r="N56" s="6">
        <f>N57+N59</f>
        <v>255</v>
      </c>
      <c r="O56" s="47"/>
    </row>
    <row r="57" spans="2:15" s="48" customFormat="1" ht="30.75" x14ac:dyDescent="0.25">
      <c r="B57" s="68"/>
      <c r="C57" s="69"/>
      <c r="D57" s="69"/>
      <c r="E57" s="70"/>
      <c r="F57" s="9" t="s">
        <v>78</v>
      </c>
      <c r="G57" s="50" t="s">
        <v>9</v>
      </c>
      <c r="H57" s="50">
        <v>13</v>
      </c>
      <c r="I57" s="50" t="s">
        <v>121</v>
      </c>
      <c r="J57" s="50" t="s">
        <v>77</v>
      </c>
      <c r="K57" s="46"/>
      <c r="L57" s="46"/>
      <c r="M57" s="6">
        <f>M58</f>
        <v>180</v>
      </c>
      <c r="N57" s="6">
        <f>N58</f>
        <v>180</v>
      </c>
      <c r="O57" s="47"/>
    </row>
    <row r="58" spans="2:15" s="48" customFormat="1" ht="30.75" x14ac:dyDescent="0.25">
      <c r="B58" s="68"/>
      <c r="C58" s="69"/>
      <c r="D58" s="69"/>
      <c r="E58" s="70"/>
      <c r="F58" s="9" t="s">
        <v>81</v>
      </c>
      <c r="G58" s="50" t="s">
        <v>9</v>
      </c>
      <c r="H58" s="50">
        <v>13</v>
      </c>
      <c r="I58" s="50" t="s">
        <v>121</v>
      </c>
      <c r="J58" s="50" t="s">
        <v>76</v>
      </c>
      <c r="K58" s="46"/>
      <c r="L58" s="46"/>
      <c r="M58" s="6">
        <f>N58</f>
        <v>180</v>
      </c>
      <c r="N58" s="6">
        <v>180</v>
      </c>
      <c r="O58" s="47"/>
    </row>
    <row r="59" spans="2:15" s="48" customFormat="1" ht="17.25" customHeight="1" x14ac:dyDescent="0.25">
      <c r="B59" s="68"/>
      <c r="C59" s="69"/>
      <c r="D59" s="69"/>
      <c r="E59" s="70"/>
      <c r="F59" s="9" t="s">
        <v>71</v>
      </c>
      <c r="G59" s="50" t="s">
        <v>9</v>
      </c>
      <c r="H59" s="50">
        <v>13</v>
      </c>
      <c r="I59" s="50" t="s">
        <v>121</v>
      </c>
      <c r="J59" s="50" t="s">
        <v>72</v>
      </c>
      <c r="K59" s="46"/>
      <c r="L59" s="46"/>
      <c r="M59" s="6">
        <f>M60</f>
        <v>75</v>
      </c>
      <c r="N59" s="6">
        <f>N60</f>
        <v>75</v>
      </c>
      <c r="O59" s="47"/>
    </row>
    <row r="60" spans="2:15" s="48" customFormat="1" ht="17.25" customHeight="1" x14ac:dyDescent="0.25">
      <c r="B60" s="68"/>
      <c r="C60" s="69"/>
      <c r="D60" s="69"/>
      <c r="E60" s="70"/>
      <c r="F60" s="9" t="s">
        <v>83</v>
      </c>
      <c r="G60" s="50" t="s">
        <v>9</v>
      </c>
      <c r="H60" s="50">
        <v>13</v>
      </c>
      <c r="I60" s="50" t="s">
        <v>121</v>
      </c>
      <c r="J60" s="50" t="s">
        <v>82</v>
      </c>
      <c r="K60" s="46"/>
      <c r="L60" s="46"/>
      <c r="M60" s="6">
        <f>N60</f>
        <v>75</v>
      </c>
      <c r="N60" s="6">
        <v>75</v>
      </c>
      <c r="O60" s="47"/>
    </row>
    <row r="61" spans="2:15" s="48" customFormat="1" x14ac:dyDescent="0.25">
      <c r="B61" s="65"/>
      <c r="C61" s="65"/>
      <c r="D61" s="65"/>
      <c r="E61" s="65"/>
      <c r="F61" s="11" t="s">
        <v>26</v>
      </c>
      <c r="G61" s="2" t="s">
        <v>10</v>
      </c>
      <c r="H61" s="2"/>
      <c r="I61" s="2" t="s">
        <v>47</v>
      </c>
      <c r="J61" s="3" t="s">
        <v>47</v>
      </c>
      <c r="K61" s="46"/>
      <c r="L61" s="46"/>
      <c r="M61" s="4">
        <f t="shared" ref="M61:M63" si="7">M62</f>
        <v>134.1</v>
      </c>
      <c r="N61" s="4"/>
      <c r="O61" s="4">
        <f>O62</f>
        <v>134.1</v>
      </c>
    </row>
    <row r="62" spans="2:15" s="48" customFormat="1" x14ac:dyDescent="0.25">
      <c r="B62" s="66"/>
      <c r="C62" s="66"/>
      <c r="D62" s="66"/>
      <c r="E62" s="66"/>
      <c r="F62" s="25" t="s">
        <v>25</v>
      </c>
      <c r="G62" s="28" t="s">
        <v>10</v>
      </c>
      <c r="H62" s="28" t="s">
        <v>12</v>
      </c>
      <c r="I62" s="28" t="s">
        <v>47</v>
      </c>
      <c r="J62" s="30" t="s">
        <v>47</v>
      </c>
      <c r="K62" s="46"/>
      <c r="L62" s="46"/>
      <c r="M62" s="27">
        <f t="shared" si="7"/>
        <v>134.1</v>
      </c>
      <c r="N62" s="27"/>
      <c r="O62" s="27">
        <f>O63</f>
        <v>134.1</v>
      </c>
    </row>
    <row r="63" spans="2:15" s="48" customFormat="1" ht="18.75" customHeight="1" x14ac:dyDescent="0.25">
      <c r="B63" s="36"/>
      <c r="C63" s="37"/>
      <c r="D63" s="37"/>
      <c r="E63" s="38"/>
      <c r="F63" s="9" t="s">
        <v>164</v>
      </c>
      <c r="G63" s="5" t="s">
        <v>10</v>
      </c>
      <c r="H63" s="5" t="s">
        <v>12</v>
      </c>
      <c r="I63" s="50" t="s">
        <v>92</v>
      </c>
      <c r="J63" s="50"/>
      <c r="K63" s="46"/>
      <c r="L63" s="46"/>
      <c r="M63" s="49">
        <f t="shared" si="7"/>
        <v>134.1</v>
      </c>
      <c r="N63" s="49"/>
      <c r="O63" s="49">
        <f>O64</f>
        <v>134.1</v>
      </c>
    </row>
    <row r="64" spans="2:15" s="48" customFormat="1" ht="30.75" x14ac:dyDescent="0.25">
      <c r="B64" s="64"/>
      <c r="C64" s="64"/>
      <c r="D64" s="64"/>
      <c r="E64" s="64"/>
      <c r="F64" s="9" t="s">
        <v>13</v>
      </c>
      <c r="G64" s="5" t="s">
        <v>10</v>
      </c>
      <c r="H64" s="5" t="s">
        <v>12</v>
      </c>
      <c r="I64" s="53" t="s">
        <v>63</v>
      </c>
      <c r="J64" s="7" t="s">
        <v>47</v>
      </c>
      <c r="K64" s="46"/>
      <c r="L64" s="46"/>
      <c r="M64" s="6">
        <f>O64</f>
        <v>134.1</v>
      </c>
      <c r="N64" s="47"/>
      <c r="O64" s="6">
        <f>O65</f>
        <v>134.1</v>
      </c>
    </row>
    <row r="65" spans="2:15" s="48" customFormat="1" ht="59.25" customHeight="1" x14ac:dyDescent="0.25">
      <c r="B65" s="50">
        <v>1</v>
      </c>
      <c r="C65" s="8">
        <v>200</v>
      </c>
      <c r="D65" s="8">
        <v>203</v>
      </c>
      <c r="E65" s="7" t="s">
        <v>24</v>
      </c>
      <c r="F65" s="9" t="s">
        <v>75</v>
      </c>
      <c r="G65" s="5" t="s">
        <v>10</v>
      </c>
      <c r="H65" s="53" t="s">
        <v>12</v>
      </c>
      <c r="I65" s="53" t="s">
        <v>63</v>
      </c>
      <c r="J65" s="10" t="s">
        <v>74</v>
      </c>
      <c r="K65" s="46"/>
      <c r="L65" s="46"/>
      <c r="M65" s="6">
        <f>O65</f>
        <v>134.1</v>
      </c>
      <c r="N65" s="47"/>
      <c r="O65" s="6">
        <f>O66</f>
        <v>134.1</v>
      </c>
    </row>
    <row r="66" spans="2:15" s="48" customFormat="1" ht="30.75" x14ac:dyDescent="0.25">
      <c r="B66" s="50">
        <v>1</v>
      </c>
      <c r="C66" s="8">
        <v>100</v>
      </c>
      <c r="D66" s="8">
        <v>104</v>
      </c>
      <c r="E66" s="7" t="s">
        <v>33</v>
      </c>
      <c r="F66" s="9" t="s">
        <v>70</v>
      </c>
      <c r="G66" s="5" t="s">
        <v>10</v>
      </c>
      <c r="H66" s="53" t="s">
        <v>12</v>
      </c>
      <c r="I66" s="53" t="s">
        <v>63</v>
      </c>
      <c r="J66" s="50" t="s">
        <v>69</v>
      </c>
      <c r="K66" s="46"/>
      <c r="L66" s="46"/>
      <c r="M66" s="6">
        <f>O66</f>
        <v>134.1</v>
      </c>
      <c r="N66" s="6"/>
      <c r="O66" s="6">
        <v>134.1</v>
      </c>
    </row>
    <row r="67" spans="2:15" s="48" customFormat="1" ht="31.5" x14ac:dyDescent="0.25">
      <c r="B67" s="65"/>
      <c r="C67" s="65"/>
      <c r="D67" s="65"/>
      <c r="E67" s="65"/>
      <c r="F67" s="11" t="s">
        <v>23</v>
      </c>
      <c r="G67" s="51" t="s">
        <v>12</v>
      </c>
      <c r="H67" s="51"/>
      <c r="I67" s="51" t="s">
        <v>47</v>
      </c>
      <c r="J67" s="12" t="s">
        <v>47</v>
      </c>
      <c r="K67" s="46"/>
      <c r="L67" s="46"/>
      <c r="M67" s="4">
        <f>M68+M73</f>
        <v>35.414000000000001</v>
      </c>
      <c r="N67" s="4">
        <f>N68+N73</f>
        <v>35.414000000000001</v>
      </c>
      <c r="O67" s="47"/>
    </row>
    <row r="68" spans="2:15" s="48" customFormat="1" ht="45.75" x14ac:dyDescent="0.25">
      <c r="B68" s="66"/>
      <c r="C68" s="66"/>
      <c r="D68" s="66"/>
      <c r="E68" s="66"/>
      <c r="F68" s="25" t="s">
        <v>22</v>
      </c>
      <c r="G68" s="52" t="s">
        <v>12</v>
      </c>
      <c r="H68" s="52" t="s">
        <v>14</v>
      </c>
      <c r="I68" s="52" t="s">
        <v>47</v>
      </c>
      <c r="J68" s="26" t="s">
        <v>47</v>
      </c>
      <c r="K68" s="46"/>
      <c r="L68" s="46"/>
      <c r="M68" s="27">
        <f t="shared" ref="M68:N71" si="8">M69</f>
        <v>10</v>
      </c>
      <c r="N68" s="27">
        <f t="shared" si="8"/>
        <v>10</v>
      </c>
      <c r="O68" s="47"/>
    </row>
    <row r="69" spans="2:15" s="48" customFormat="1" ht="19.5" customHeight="1" x14ac:dyDescent="0.25">
      <c r="B69" s="36"/>
      <c r="C69" s="37"/>
      <c r="D69" s="37"/>
      <c r="E69" s="38"/>
      <c r="F69" s="9" t="s">
        <v>164</v>
      </c>
      <c r="G69" s="50" t="s">
        <v>12</v>
      </c>
      <c r="H69" s="50" t="s">
        <v>14</v>
      </c>
      <c r="I69" s="50" t="s">
        <v>92</v>
      </c>
      <c r="J69" s="50"/>
      <c r="K69" s="46"/>
      <c r="L69" s="46"/>
      <c r="M69" s="49">
        <f t="shared" si="8"/>
        <v>10</v>
      </c>
      <c r="N69" s="49">
        <f t="shared" si="8"/>
        <v>10</v>
      </c>
      <c r="O69" s="49"/>
    </row>
    <row r="70" spans="2:15" s="48" customFormat="1" ht="45.75" x14ac:dyDescent="0.25">
      <c r="B70" s="50">
        <v>1</v>
      </c>
      <c r="C70" s="8">
        <v>300</v>
      </c>
      <c r="D70" s="8">
        <v>309</v>
      </c>
      <c r="E70" s="7" t="s">
        <v>21</v>
      </c>
      <c r="F70" s="9" t="s">
        <v>53</v>
      </c>
      <c r="G70" s="50" t="s">
        <v>12</v>
      </c>
      <c r="H70" s="50" t="s">
        <v>14</v>
      </c>
      <c r="I70" s="50" t="s">
        <v>122</v>
      </c>
      <c r="J70" s="50"/>
      <c r="K70" s="46"/>
      <c r="L70" s="46"/>
      <c r="M70" s="6">
        <f t="shared" si="8"/>
        <v>10</v>
      </c>
      <c r="N70" s="6">
        <f t="shared" si="8"/>
        <v>10</v>
      </c>
      <c r="O70" s="47"/>
    </row>
    <row r="71" spans="2:15" s="48" customFormat="1" ht="30.75" x14ac:dyDescent="0.25">
      <c r="B71" s="50">
        <v>1</v>
      </c>
      <c r="C71" s="8">
        <v>300</v>
      </c>
      <c r="D71" s="8">
        <v>309</v>
      </c>
      <c r="E71" s="7" t="s">
        <v>21</v>
      </c>
      <c r="F71" s="9" t="s">
        <v>78</v>
      </c>
      <c r="G71" s="50" t="s">
        <v>12</v>
      </c>
      <c r="H71" s="50" t="s">
        <v>14</v>
      </c>
      <c r="I71" s="50" t="s">
        <v>122</v>
      </c>
      <c r="J71" s="50" t="s">
        <v>77</v>
      </c>
      <c r="K71" s="46"/>
      <c r="L71" s="46"/>
      <c r="M71" s="6">
        <f t="shared" si="8"/>
        <v>10</v>
      </c>
      <c r="N71" s="6">
        <f t="shared" si="8"/>
        <v>10</v>
      </c>
      <c r="O71" s="47"/>
    </row>
    <row r="72" spans="2:15" s="48" customFormat="1" ht="30.75" x14ac:dyDescent="0.25">
      <c r="B72" s="50">
        <v>1</v>
      </c>
      <c r="C72" s="8">
        <v>300</v>
      </c>
      <c r="D72" s="8">
        <v>309</v>
      </c>
      <c r="E72" s="7" t="s">
        <v>21</v>
      </c>
      <c r="F72" s="9" t="s">
        <v>81</v>
      </c>
      <c r="G72" s="50" t="s">
        <v>12</v>
      </c>
      <c r="H72" s="50" t="s">
        <v>14</v>
      </c>
      <c r="I72" s="50" t="s">
        <v>122</v>
      </c>
      <c r="J72" s="50" t="s">
        <v>76</v>
      </c>
      <c r="K72" s="46"/>
      <c r="L72" s="46"/>
      <c r="M72" s="6">
        <f>N72</f>
        <v>10</v>
      </c>
      <c r="N72" s="6">
        <v>10</v>
      </c>
      <c r="O72" s="47"/>
    </row>
    <row r="73" spans="2:15" s="48" customFormat="1" ht="30.75" x14ac:dyDescent="0.25">
      <c r="B73" s="66"/>
      <c r="C73" s="66"/>
      <c r="D73" s="66"/>
      <c r="E73" s="66"/>
      <c r="F73" s="25" t="s">
        <v>54</v>
      </c>
      <c r="G73" s="52" t="s">
        <v>12</v>
      </c>
      <c r="H73" s="52" t="s">
        <v>55</v>
      </c>
      <c r="I73" s="52" t="s">
        <v>47</v>
      </c>
      <c r="J73" s="26" t="s">
        <v>47</v>
      </c>
      <c r="K73" s="46"/>
      <c r="L73" s="46"/>
      <c r="M73" s="27">
        <f>M74+M79</f>
        <v>25.413999999999998</v>
      </c>
      <c r="N73" s="27">
        <f>N74+N79</f>
        <v>25.413999999999998</v>
      </c>
      <c r="O73" s="47"/>
    </row>
    <row r="74" spans="2:15" s="48" customFormat="1" ht="60.75" x14ac:dyDescent="0.25">
      <c r="B74" s="50">
        <v>1</v>
      </c>
      <c r="C74" s="8">
        <v>300</v>
      </c>
      <c r="D74" s="8">
        <v>309</v>
      </c>
      <c r="E74" s="7" t="s">
        <v>21</v>
      </c>
      <c r="F74" s="9" t="s">
        <v>132</v>
      </c>
      <c r="G74" s="50" t="s">
        <v>12</v>
      </c>
      <c r="H74" s="50" t="s">
        <v>55</v>
      </c>
      <c r="I74" s="50" t="s">
        <v>123</v>
      </c>
      <c r="J74" s="50"/>
      <c r="K74" s="46"/>
      <c r="L74" s="46"/>
      <c r="M74" s="6">
        <f t="shared" ref="M74:N77" si="9">M75</f>
        <v>5</v>
      </c>
      <c r="N74" s="6">
        <f t="shared" si="9"/>
        <v>5</v>
      </c>
      <c r="O74" s="47"/>
    </row>
    <row r="75" spans="2:15" s="48" customFormat="1" ht="30.75" x14ac:dyDescent="0.25">
      <c r="B75" s="50">
        <v>1</v>
      </c>
      <c r="C75" s="8">
        <v>300</v>
      </c>
      <c r="D75" s="8">
        <v>309</v>
      </c>
      <c r="E75" s="7" t="s">
        <v>21</v>
      </c>
      <c r="F75" s="9" t="s">
        <v>124</v>
      </c>
      <c r="G75" s="50" t="s">
        <v>12</v>
      </c>
      <c r="H75" s="50" t="s">
        <v>55</v>
      </c>
      <c r="I75" s="50" t="s">
        <v>107</v>
      </c>
      <c r="J75" s="50"/>
      <c r="K75" s="46"/>
      <c r="L75" s="46"/>
      <c r="M75" s="6">
        <f t="shared" si="9"/>
        <v>5</v>
      </c>
      <c r="N75" s="6">
        <f t="shared" si="9"/>
        <v>5</v>
      </c>
      <c r="O75" s="47"/>
    </row>
    <row r="76" spans="2:15" s="48" customFormat="1" x14ac:dyDescent="0.25">
      <c r="B76" s="36"/>
      <c r="C76" s="37"/>
      <c r="D76" s="37"/>
      <c r="E76" s="38"/>
      <c r="F76" s="9" t="s">
        <v>115</v>
      </c>
      <c r="G76" s="50" t="s">
        <v>12</v>
      </c>
      <c r="H76" s="50" t="s">
        <v>55</v>
      </c>
      <c r="I76" s="50" t="s">
        <v>98</v>
      </c>
      <c r="J76" s="50"/>
      <c r="K76" s="46"/>
      <c r="L76" s="46"/>
      <c r="M76" s="6">
        <f t="shared" si="9"/>
        <v>5</v>
      </c>
      <c r="N76" s="6">
        <f t="shared" si="9"/>
        <v>5</v>
      </c>
      <c r="O76" s="47"/>
    </row>
    <row r="77" spans="2:15" s="48" customFormat="1" ht="30.75" x14ac:dyDescent="0.25">
      <c r="B77" s="50">
        <v>1</v>
      </c>
      <c r="C77" s="8">
        <v>300</v>
      </c>
      <c r="D77" s="8">
        <v>309</v>
      </c>
      <c r="E77" s="7" t="s">
        <v>21</v>
      </c>
      <c r="F77" s="9" t="s">
        <v>78</v>
      </c>
      <c r="G77" s="50" t="s">
        <v>12</v>
      </c>
      <c r="H77" s="50" t="s">
        <v>55</v>
      </c>
      <c r="I77" s="50" t="s">
        <v>98</v>
      </c>
      <c r="J77" s="50" t="s">
        <v>77</v>
      </c>
      <c r="K77" s="46"/>
      <c r="L77" s="46"/>
      <c r="M77" s="6">
        <f t="shared" si="9"/>
        <v>5</v>
      </c>
      <c r="N77" s="6">
        <f t="shared" si="9"/>
        <v>5</v>
      </c>
      <c r="O77" s="47"/>
    </row>
    <row r="78" spans="2:15" s="48" customFormat="1" ht="30.75" x14ac:dyDescent="0.25">
      <c r="B78" s="50">
        <v>1</v>
      </c>
      <c r="C78" s="8">
        <v>300</v>
      </c>
      <c r="D78" s="8">
        <v>309</v>
      </c>
      <c r="E78" s="7" t="s">
        <v>21</v>
      </c>
      <c r="F78" s="9" t="s">
        <v>81</v>
      </c>
      <c r="G78" s="50" t="s">
        <v>12</v>
      </c>
      <c r="H78" s="50" t="s">
        <v>55</v>
      </c>
      <c r="I78" s="50" t="s">
        <v>98</v>
      </c>
      <c r="J78" s="50" t="s">
        <v>76</v>
      </c>
      <c r="K78" s="46"/>
      <c r="L78" s="46"/>
      <c r="M78" s="6">
        <f>N78</f>
        <v>5</v>
      </c>
      <c r="N78" s="6">
        <v>5</v>
      </c>
      <c r="O78" s="47"/>
    </row>
    <row r="79" spans="2:15" s="48" customFormat="1" ht="48.75" customHeight="1" x14ac:dyDescent="0.25">
      <c r="B79" s="50">
        <v>1</v>
      </c>
      <c r="C79" s="8">
        <v>300</v>
      </c>
      <c r="D79" s="8">
        <v>309</v>
      </c>
      <c r="E79" s="7" t="s">
        <v>21</v>
      </c>
      <c r="F79" s="9" t="s">
        <v>133</v>
      </c>
      <c r="G79" s="50" t="s">
        <v>12</v>
      </c>
      <c r="H79" s="50" t="s">
        <v>55</v>
      </c>
      <c r="I79" s="50" t="s">
        <v>125</v>
      </c>
      <c r="J79" s="50"/>
      <c r="K79" s="46"/>
      <c r="L79" s="46"/>
      <c r="M79" s="6">
        <f>M80</f>
        <v>20.413999999999998</v>
      </c>
      <c r="N79" s="6">
        <f>N80</f>
        <v>20.413999999999998</v>
      </c>
      <c r="O79" s="47"/>
    </row>
    <row r="80" spans="2:15" s="48" customFormat="1" ht="60.75" x14ac:dyDescent="0.25">
      <c r="B80" s="50">
        <v>1</v>
      </c>
      <c r="C80" s="8">
        <v>300</v>
      </c>
      <c r="D80" s="8">
        <v>309</v>
      </c>
      <c r="E80" s="7" t="s">
        <v>21</v>
      </c>
      <c r="F80" s="9" t="s">
        <v>126</v>
      </c>
      <c r="G80" s="50" t="s">
        <v>12</v>
      </c>
      <c r="H80" s="50" t="s">
        <v>55</v>
      </c>
      <c r="I80" s="50" t="s">
        <v>108</v>
      </c>
      <c r="J80" s="50"/>
      <c r="K80" s="46"/>
      <c r="L80" s="46"/>
      <c r="M80" s="6">
        <f>M81+M84</f>
        <v>20.413999999999998</v>
      </c>
      <c r="N80" s="6">
        <f>N81+N84</f>
        <v>20.413999999999998</v>
      </c>
      <c r="O80" s="47"/>
    </row>
    <row r="81" spans="2:15" s="48" customFormat="1" ht="30.75" x14ac:dyDescent="0.25">
      <c r="B81" s="36"/>
      <c r="C81" s="37"/>
      <c r="D81" s="37"/>
      <c r="E81" s="38"/>
      <c r="F81" s="9" t="s">
        <v>127</v>
      </c>
      <c r="G81" s="50" t="s">
        <v>12</v>
      </c>
      <c r="H81" s="50" t="s">
        <v>55</v>
      </c>
      <c r="I81" s="50" t="s">
        <v>99</v>
      </c>
      <c r="J81" s="50"/>
      <c r="K81" s="46"/>
      <c r="L81" s="46"/>
      <c r="M81" s="6">
        <f>M82</f>
        <v>14.29</v>
      </c>
      <c r="N81" s="6">
        <f>N82</f>
        <v>14.29</v>
      </c>
      <c r="O81" s="47"/>
    </row>
    <row r="82" spans="2:15" s="48" customFormat="1" ht="60.75" x14ac:dyDescent="0.25">
      <c r="B82" s="50">
        <v>1</v>
      </c>
      <c r="C82" s="8">
        <v>300</v>
      </c>
      <c r="D82" s="8">
        <v>309</v>
      </c>
      <c r="E82" s="7" t="s">
        <v>21</v>
      </c>
      <c r="F82" s="9" t="s">
        <v>85</v>
      </c>
      <c r="G82" s="50" t="s">
        <v>12</v>
      </c>
      <c r="H82" s="50" t="s">
        <v>55</v>
      </c>
      <c r="I82" s="50" t="s">
        <v>99</v>
      </c>
      <c r="J82" s="50" t="s">
        <v>74</v>
      </c>
      <c r="K82" s="46"/>
      <c r="L82" s="46"/>
      <c r="M82" s="6">
        <f>M83</f>
        <v>14.29</v>
      </c>
      <c r="N82" s="6">
        <f>N83</f>
        <v>14.29</v>
      </c>
      <c r="O82" s="47"/>
    </row>
    <row r="83" spans="2:15" s="48" customFormat="1" ht="30.75" x14ac:dyDescent="0.25">
      <c r="B83" s="50">
        <v>1</v>
      </c>
      <c r="C83" s="8">
        <v>300</v>
      </c>
      <c r="D83" s="8">
        <v>309</v>
      </c>
      <c r="E83" s="7" t="s">
        <v>21</v>
      </c>
      <c r="F83" s="9" t="s">
        <v>70</v>
      </c>
      <c r="G83" s="50" t="s">
        <v>12</v>
      </c>
      <c r="H83" s="50" t="s">
        <v>55</v>
      </c>
      <c r="I83" s="50" t="s">
        <v>99</v>
      </c>
      <c r="J83" s="50" t="s">
        <v>69</v>
      </c>
      <c r="K83" s="46"/>
      <c r="L83" s="46"/>
      <c r="M83" s="6">
        <f>N83</f>
        <v>14.29</v>
      </c>
      <c r="N83" s="6">
        <v>14.29</v>
      </c>
      <c r="O83" s="47"/>
    </row>
    <row r="84" spans="2:15" s="48" customFormat="1" ht="30.75" x14ac:dyDescent="0.25">
      <c r="B84" s="36"/>
      <c r="C84" s="37"/>
      <c r="D84" s="37"/>
      <c r="E84" s="38"/>
      <c r="F84" s="9" t="s">
        <v>128</v>
      </c>
      <c r="G84" s="50" t="s">
        <v>12</v>
      </c>
      <c r="H84" s="50" t="s">
        <v>55</v>
      </c>
      <c r="I84" s="50" t="s">
        <v>100</v>
      </c>
      <c r="J84" s="50"/>
      <c r="K84" s="46"/>
      <c r="L84" s="46"/>
      <c r="M84" s="6">
        <f>M85</f>
        <v>6.1239999999999997</v>
      </c>
      <c r="N84" s="6">
        <f>N85</f>
        <v>6.1239999999999997</v>
      </c>
      <c r="O84" s="47"/>
    </row>
    <row r="85" spans="2:15" s="48" customFormat="1" ht="60.75" x14ac:dyDescent="0.25">
      <c r="B85" s="50">
        <v>1</v>
      </c>
      <c r="C85" s="8">
        <v>300</v>
      </c>
      <c r="D85" s="8">
        <v>309</v>
      </c>
      <c r="E85" s="7" t="s">
        <v>21</v>
      </c>
      <c r="F85" s="9" t="s">
        <v>85</v>
      </c>
      <c r="G85" s="50" t="s">
        <v>12</v>
      </c>
      <c r="H85" s="50" t="s">
        <v>55</v>
      </c>
      <c r="I85" s="50" t="s">
        <v>100</v>
      </c>
      <c r="J85" s="50" t="s">
        <v>74</v>
      </c>
      <c r="K85" s="46"/>
      <c r="L85" s="46"/>
      <c r="M85" s="6">
        <f>M86</f>
        <v>6.1239999999999997</v>
      </c>
      <c r="N85" s="6">
        <f>N86</f>
        <v>6.1239999999999997</v>
      </c>
      <c r="O85" s="47"/>
    </row>
    <row r="86" spans="2:15" s="48" customFormat="1" ht="30.75" x14ac:dyDescent="0.25">
      <c r="B86" s="50">
        <v>1</v>
      </c>
      <c r="C86" s="8">
        <v>300</v>
      </c>
      <c r="D86" s="8">
        <v>309</v>
      </c>
      <c r="E86" s="7" t="s">
        <v>21</v>
      </c>
      <c r="F86" s="9" t="s">
        <v>70</v>
      </c>
      <c r="G86" s="50" t="s">
        <v>12</v>
      </c>
      <c r="H86" s="50" t="s">
        <v>55</v>
      </c>
      <c r="I86" s="50" t="s">
        <v>100</v>
      </c>
      <c r="J86" s="50" t="s">
        <v>69</v>
      </c>
      <c r="K86" s="46"/>
      <c r="L86" s="46"/>
      <c r="M86" s="6">
        <f>N86</f>
        <v>6.1239999999999997</v>
      </c>
      <c r="N86" s="6">
        <v>6.1239999999999997</v>
      </c>
      <c r="O86" s="47"/>
    </row>
    <row r="87" spans="2:15" s="48" customFormat="1" x14ac:dyDescent="0.25">
      <c r="B87" s="65"/>
      <c r="C87" s="65"/>
      <c r="D87" s="65"/>
      <c r="E87" s="65"/>
      <c r="F87" s="11" t="s">
        <v>20</v>
      </c>
      <c r="G87" s="51" t="s">
        <v>11</v>
      </c>
      <c r="H87" s="51"/>
      <c r="I87" s="51" t="s">
        <v>47</v>
      </c>
      <c r="J87" s="12" t="s">
        <v>47</v>
      </c>
      <c r="K87" s="46"/>
      <c r="L87" s="46"/>
      <c r="M87" s="4">
        <f>M88+M101</f>
        <v>2620.0500000000002</v>
      </c>
      <c r="N87" s="4">
        <f>N88+N101</f>
        <v>2620.0500000000002</v>
      </c>
      <c r="O87" s="47"/>
    </row>
    <row r="88" spans="2:15" s="48" customFormat="1" x14ac:dyDescent="0.25">
      <c r="B88" s="66"/>
      <c r="C88" s="66"/>
      <c r="D88" s="66"/>
      <c r="E88" s="66"/>
      <c r="F88" s="25" t="s">
        <v>56</v>
      </c>
      <c r="G88" s="52" t="s">
        <v>11</v>
      </c>
      <c r="H88" s="52" t="s">
        <v>14</v>
      </c>
      <c r="I88" s="52" t="s">
        <v>47</v>
      </c>
      <c r="J88" s="26" t="s">
        <v>47</v>
      </c>
      <c r="K88" s="46"/>
      <c r="L88" s="46"/>
      <c r="M88" s="27">
        <f>M89</f>
        <v>1454.76</v>
      </c>
      <c r="N88" s="27">
        <f>N89</f>
        <v>1454.76</v>
      </c>
      <c r="O88" s="47"/>
    </row>
    <row r="89" spans="2:15" s="48" customFormat="1" ht="30.75" x14ac:dyDescent="0.25">
      <c r="B89" s="50">
        <v>1</v>
      </c>
      <c r="C89" s="8">
        <v>400</v>
      </c>
      <c r="D89" s="8">
        <v>409</v>
      </c>
      <c r="E89" s="7" t="s">
        <v>19</v>
      </c>
      <c r="F89" s="60" t="s">
        <v>130</v>
      </c>
      <c r="G89" s="50" t="s">
        <v>11</v>
      </c>
      <c r="H89" s="50" t="s">
        <v>14</v>
      </c>
      <c r="I89" s="50" t="s">
        <v>129</v>
      </c>
      <c r="J89" s="50"/>
      <c r="K89" s="46"/>
      <c r="L89" s="46"/>
      <c r="M89" s="6">
        <f>M90+M97</f>
        <v>1454.76</v>
      </c>
      <c r="N89" s="6">
        <f>N90+N97</f>
        <v>1454.76</v>
      </c>
      <c r="O89" s="47"/>
    </row>
    <row r="90" spans="2:15" s="48" customFormat="1" ht="60.75" x14ac:dyDescent="0.25">
      <c r="B90" s="50">
        <v>1</v>
      </c>
      <c r="C90" s="8">
        <v>300</v>
      </c>
      <c r="D90" s="8">
        <v>309</v>
      </c>
      <c r="E90" s="7" t="s">
        <v>21</v>
      </c>
      <c r="F90" s="9" t="s">
        <v>134</v>
      </c>
      <c r="G90" s="50" t="s">
        <v>11</v>
      </c>
      <c r="H90" s="50" t="s">
        <v>14</v>
      </c>
      <c r="I90" s="50" t="s">
        <v>109</v>
      </c>
      <c r="J90" s="50"/>
      <c r="K90" s="46"/>
      <c r="L90" s="46"/>
      <c r="M90" s="6">
        <f>M91+M94</f>
        <v>754.76</v>
      </c>
      <c r="N90" s="6">
        <f>N91+N94</f>
        <v>754.76</v>
      </c>
      <c r="O90" s="47"/>
    </row>
    <row r="91" spans="2:15" s="48" customFormat="1" ht="45.75" x14ac:dyDescent="0.25">
      <c r="B91" s="50">
        <v>1</v>
      </c>
      <c r="C91" s="8">
        <v>300</v>
      </c>
      <c r="D91" s="8">
        <v>309</v>
      </c>
      <c r="E91" s="7" t="s">
        <v>21</v>
      </c>
      <c r="F91" s="9" t="s">
        <v>135</v>
      </c>
      <c r="G91" s="50" t="s">
        <v>11</v>
      </c>
      <c r="H91" s="50" t="s">
        <v>14</v>
      </c>
      <c r="I91" s="50" t="s">
        <v>96</v>
      </c>
      <c r="J91" s="50"/>
      <c r="K91" s="46"/>
      <c r="L91" s="46"/>
      <c r="M91" s="6">
        <f>M92</f>
        <v>716.96</v>
      </c>
      <c r="N91" s="6">
        <f>N92</f>
        <v>716.96</v>
      </c>
      <c r="O91" s="47"/>
    </row>
    <row r="92" spans="2:15" s="48" customFormat="1" ht="30.75" x14ac:dyDescent="0.25">
      <c r="B92" s="64"/>
      <c r="C92" s="64"/>
      <c r="D92" s="64"/>
      <c r="E92" s="64"/>
      <c r="F92" s="9" t="s">
        <v>78</v>
      </c>
      <c r="G92" s="50" t="s">
        <v>11</v>
      </c>
      <c r="H92" s="50" t="s">
        <v>14</v>
      </c>
      <c r="I92" s="50" t="s">
        <v>96</v>
      </c>
      <c r="J92" s="50" t="s">
        <v>77</v>
      </c>
      <c r="K92" s="46"/>
      <c r="L92" s="46"/>
      <c r="M92" s="6">
        <f>M93</f>
        <v>716.96</v>
      </c>
      <c r="N92" s="6">
        <f>N93</f>
        <v>716.96</v>
      </c>
      <c r="O92" s="47"/>
    </row>
    <row r="93" spans="2:15" s="48" customFormat="1" ht="30.75" x14ac:dyDescent="0.25">
      <c r="B93" s="64"/>
      <c r="C93" s="64"/>
      <c r="D93" s="64"/>
      <c r="E93" s="64"/>
      <c r="F93" s="9" t="s">
        <v>81</v>
      </c>
      <c r="G93" s="50" t="s">
        <v>11</v>
      </c>
      <c r="H93" s="50" t="s">
        <v>14</v>
      </c>
      <c r="I93" s="50" t="s">
        <v>96</v>
      </c>
      <c r="J93" s="50" t="s">
        <v>76</v>
      </c>
      <c r="K93" s="46"/>
      <c r="L93" s="46"/>
      <c r="M93" s="6">
        <f>N93</f>
        <v>716.96</v>
      </c>
      <c r="N93" s="6">
        <v>716.96</v>
      </c>
      <c r="O93" s="47"/>
    </row>
    <row r="94" spans="2:15" s="48" customFormat="1" ht="45.75" x14ac:dyDescent="0.25">
      <c r="B94" s="50">
        <v>1</v>
      </c>
      <c r="C94" s="8">
        <v>300</v>
      </c>
      <c r="D94" s="8">
        <v>309</v>
      </c>
      <c r="E94" s="7" t="s">
        <v>21</v>
      </c>
      <c r="F94" s="9" t="s">
        <v>136</v>
      </c>
      <c r="G94" s="50" t="s">
        <v>11</v>
      </c>
      <c r="H94" s="50" t="s">
        <v>14</v>
      </c>
      <c r="I94" s="50" t="s">
        <v>153</v>
      </c>
      <c r="J94" s="50"/>
      <c r="K94" s="46"/>
      <c r="L94" s="46"/>
      <c r="M94" s="6">
        <f>M95</f>
        <v>37.799999999999997</v>
      </c>
      <c r="N94" s="6">
        <f>N95</f>
        <v>37.799999999999997</v>
      </c>
      <c r="O94" s="47"/>
    </row>
    <row r="95" spans="2:15" s="48" customFormat="1" ht="30.75" x14ac:dyDescent="0.25">
      <c r="B95" s="64"/>
      <c r="C95" s="64"/>
      <c r="D95" s="64"/>
      <c r="E95" s="64"/>
      <c r="F95" s="9" t="s">
        <v>78</v>
      </c>
      <c r="G95" s="50" t="s">
        <v>11</v>
      </c>
      <c r="H95" s="50" t="s">
        <v>14</v>
      </c>
      <c r="I95" s="50" t="s">
        <v>153</v>
      </c>
      <c r="J95" s="50" t="s">
        <v>77</v>
      </c>
      <c r="K95" s="46"/>
      <c r="L95" s="46"/>
      <c r="M95" s="6">
        <f>M96</f>
        <v>37.799999999999997</v>
      </c>
      <c r="N95" s="6">
        <f>N96</f>
        <v>37.799999999999997</v>
      </c>
      <c r="O95" s="47"/>
    </row>
    <row r="96" spans="2:15" s="48" customFormat="1" ht="30.75" x14ac:dyDescent="0.25">
      <c r="B96" s="64"/>
      <c r="C96" s="64"/>
      <c r="D96" s="64"/>
      <c r="E96" s="64"/>
      <c r="F96" s="9" t="s">
        <v>81</v>
      </c>
      <c r="G96" s="50" t="s">
        <v>11</v>
      </c>
      <c r="H96" s="50" t="s">
        <v>14</v>
      </c>
      <c r="I96" s="50" t="s">
        <v>153</v>
      </c>
      <c r="J96" s="50" t="s">
        <v>76</v>
      </c>
      <c r="K96" s="46"/>
      <c r="L96" s="46"/>
      <c r="M96" s="6">
        <f>N96</f>
        <v>37.799999999999997</v>
      </c>
      <c r="N96" s="6">
        <v>37.799999999999997</v>
      </c>
      <c r="O96" s="47"/>
    </row>
    <row r="97" spans="2:15" s="48" customFormat="1" ht="45.75" x14ac:dyDescent="0.25">
      <c r="B97" s="50">
        <v>1</v>
      </c>
      <c r="C97" s="8">
        <v>300</v>
      </c>
      <c r="D97" s="8">
        <v>309</v>
      </c>
      <c r="E97" s="7" t="s">
        <v>21</v>
      </c>
      <c r="F97" s="9" t="s">
        <v>137</v>
      </c>
      <c r="G97" s="50" t="s">
        <v>11</v>
      </c>
      <c r="H97" s="50" t="s">
        <v>14</v>
      </c>
      <c r="I97" s="50" t="s">
        <v>110</v>
      </c>
      <c r="J97" s="50"/>
      <c r="K97" s="46"/>
      <c r="L97" s="46"/>
      <c r="M97" s="6">
        <f t="shared" ref="M97:N99" si="10">M98</f>
        <v>700</v>
      </c>
      <c r="N97" s="6">
        <f t="shared" si="10"/>
        <v>700</v>
      </c>
      <c r="O97" s="47"/>
    </row>
    <row r="98" spans="2:15" s="48" customFormat="1" ht="20.25" customHeight="1" x14ac:dyDescent="0.25">
      <c r="B98" s="50">
        <v>1</v>
      </c>
      <c r="C98" s="8">
        <v>300</v>
      </c>
      <c r="D98" s="8">
        <v>309</v>
      </c>
      <c r="E98" s="7" t="s">
        <v>21</v>
      </c>
      <c r="F98" s="9" t="s">
        <v>138</v>
      </c>
      <c r="G98" s="50" t="s">
        <v>11</v>
      </c>
      <c r="H98" s="50" t="s">
        <v>14</v>
      </c>
      <c r="I98" s="50" t="s">
        <v>97</v>
      </c>
      <c r="J98" s="50"/>
      <c r="K98" s="46"/>
      <c r="L98" s="46"/>
      <c r="M98" s="6">
        <f t="shared" si="10"/>
        <v>700</v>
      </c>
      <c r="N98" s="6">
        <f t="shared" si="10"/>
        <v>700</v>
      </c>
      <c r="O98" s="47"/>
    </row>
    <row r="99" spans="2:15" s="48" customFormat="1" ht="30.75" x14ac:dyDescent="0.25">
      <c r="B99" s="64"/>
      <c r="C99" s="64"/>
      <c r="D99" s="64"/>
      <c r="E99" s="64"/>
      <c r="F99" s="9" t="s">
        <v>78</v>
      </c>
      <c r="G99" s="50" t="s">
        <v>11</v>
      </c>
      <c r="H99" s="50" t="s">
        <v>14</v>
      </c>
      <c r="I99" s="50" t="s">
        <v>97</v>
      </c>
      <c r="J99" s="50" t="s">
        <v>77</v>
      </c>
      <c r="K99" s="46"/>
      <c r="L99" s="46"/>
      <c r="M99" s="6">
        <f t="shared" si="10"/>
        <v>700</v>
      </c>
      <c r="N99" s="6">
        <f t="shared" si="10"/>
        <v>700</v>
      </c>
      <c r="O99" s="47"/>
    </row>
    <row r="100" spans="2:15" s="48" customFormat="1" ht="30.75" x14ac:dyDescent="0.25">
      <c r="B100" s="64"/>
      <c r="C100" s="64"/>
      <c r="D100" s="64"/>
      <c r="E100" s="64"/>
      <c r="F100" s="9" t="s">
        <v>81</v>
      </c>
      <c r="G100" s="50" t="s">
        <v>11</v>
      </c>
      <c r="H100" s="50" t="s">
        <v>14</v>
      </c>
      <c r="I100" s="50" t="s">
        <v>97</v>
      </c>
      <c r="J100" s="50" t="s">
        <v>76</v>
      </c>
      <c r="K100" s="46"/>
      <c r="L100" s="46"/>
      <c r="M100" s="6">
        <f>N100</f>
        <v>700</v>
      </c>
      <c r="N100" s="6">
        <v>700</v>
      </c>
      <c r="O100" s="47"/>
    </row>
    <row r="101" spans="2:15" s="48" customFormat="1" x14ac:dyDescent="0.25">
      <c r="B101" s="66"/>
      <c r="C101" s="66"/>
      <c r="D101" s="66"/>
      <c r="E101" s="66"/>
      <c r="F101" s="43" t="s">
        <v>86</v>
      </c>
      <c r="G101" s="52" t="s">
        <v>11</v>
      </c>
      <c r="H101" s="52" t="s">
        <v>87</v>
      </c>
      <c r="I101" s="52" t="s">
        <v>47</v>
      </c>
      <c r="J101" s="26" t="s">
        <v>47</v>
      </c>
      <c r="K101" s="46"/>
      <c r="L101" s="46"/>
      <c r="M101" s="27">
        <f t="shared" ref="M101:N108" si="11">M102</f>
        <v>1165.29</v>
      </c>
      <c r="N101" s="27">
        <f t="shared" si="11"/>
        <v>1165.29</v>
      </c>
      <c r="O101" s="47"/>
    </row>
    <row r="102" spans="2:15" s="48" customFormat="1" ht="62.25" customHeight="1" x14ac:dyDescent="0.25">
      <c r="B102" s="64"/>
      <c r="C102" s="64"/>
      <c r="D102" s="64"/>
      <c r="E102" s="64"/>
      <c r="F102" s="9" t="s">
        <v>139</v>
      </c>
      <c r="G102" s="50" t="s">
        <v>11</v>
      </c>
      <c r="H102" s="50" t="s">
        <v>87</v>
      </c>
      <c r="I102" s="50" t="s">
        <v>146</v>
      </c>
      <c r="J102" s="50"/>
      <c r="K102" s="46"/>
      <c r="L102" s="46"/>
      <c r="M102" s="6">
        <f>M103</f>
        <v>1165.29</v>
      </c>
      <c r="N102" s="6">
        <f>N103</f>
        <v>1165.29</v>
      </c>
      <c r="O102" s="47"/>
    </row>
    <row r="103" spans="2:15" s="48" customFormat="1" ht="30.75" x14ac:dyDescent="0.25">
      <c r="B103" s="50">
        <v>1</v>
      </c>
      <c r="C103" s="8">
        <v>300</v>
      </c>
      <c r="D103" s="8">
        <v>309</v>
      </c>
      <c r="E103" s="7" t="s">
        <v>21</v>
      </c>
      <c r="F103" s="9" t="s">
        <v>141</v>
      </c>
      <c r="G103" s="50" t="s">
        <v>11</v>
      </c>
      <c r="H103" s="50" t="s">
        <v>87</v>
      </c>
      <c r="I103" s="50" t="s">
        <v>140</v>
      </c>
      <c r="J103" s="50"/>
      <c r="K103" s="46"/>
      <c r="L103" s="46"/>
      <c r="M103" s="6">
        <f>M104+M107</f>
        <v>1165.29</v>
      </c>
      <c r="N103" s="6">
        <f>N104+N107</f>
        <v>1165.29</v>
      </c>
      <c r="O103" s="47"/>
    </row>
    <row r="104" spans="2:15" s="48" customFormat="1" ht="34.5" customHeight="1" x14ac:dyDescent="0.25">
      <c r="B104" s="50">
        <v>1</v>
      </c>
      <c r="C104" s="8">
        <v>300</v>
      </c>
      <c r="D104" s="8">
        <v>309</v>
      </c>
      <c r="E104" s="7" t="s">
        <v>21</v>
      </c>
      <c r="F104" s="9" t="s">
        <v>162</v>
      </c>
      <c r="G104" s="50" t="s">
        <v>11</v>
      </c>
      <c r="H104" s="50" t="s">
        <v>87</v>
      </c>
      <c r="I104" s="50" t="s">
        <v>163</v>
      </c>
      <c r="J104" s="50"/>
      <c r="K104" s="46"/>
      <c r="L104" s="46"/>
      <c r="M104" s="6">
        <f t="shared" si="11"/>
        <v>178.49</v>
      </c>
      <c r="N104" s="6">
        <f t="shared" si="11"/>
        <v>178.49</v>
      </c>
      <c r="O104" s="47"/>
    </row>
    <row r="105" spans="2:15" s="48" customFormat="1" ht="30.75" x14ac:dyDescent="0.25">
      <c r="B105" s="64"/>
      <c r="C105" s="64"/>
      <c r="D105" s="64"/>
      <c r="E105" s="64"/>
      <c r="F105" s="9" t="s">
        <v>78</v>
      </c>
      <c r="G105" s="50" t="s">
        <v>11</v>
      </c>
      <c r="H105" s="50" t="s">
        <v>87</v>
      </c>
      <c r="I105" s="50" t="s">
        <v>163</v>
      </c>
      <c r="J105" s="50" t="s">
        <v>77</v>
      </c>
      <c r="K105" s="46"/>
      <c r="L105" s="46"/>
      <c r="M105" s="6">
        <f t="shared" si="11"/>
        <v>178.49</v>
      </c>
      <c r="N105" s="6">
        <f t="shared" si="11"/>
        <v>178.49</v>
      </c>
      <c r="O105" s="47"/>
    </row>
    <row r="106" spans="2:15" s="48" customFormat="1" ht="30.75" x14ac:dyDescent="0.25">
      <c r="B106" s="64"/>
      <c r="C106" s="64"/>
      <c r="D106" s="64"/>
      <c r="E106" s="64"/>
      <c r="F106" s="9" t="s">
        <v>81</v>
      </c>
      <c r="G106" s="50" t="s">
        <v>11</v>
      </c>
      <c r="H106" s="50" t="s">
        <v>87</v>
      </c>
      <c r="I106" s="50" t="s">
        <v>163</v>
      </c>
      <c r="J106" s="50" t="s">
        <v>76</v>
      </c>
      <c r="K106" s="46"/>
      <c r="L106" s="46"/>
      <c r="M106" s="6">
        <f>N106</f>
        <v>178.49</v>
      </c>
      <c r="N106" s="6">
        <v>178.49</v>
      </c>
      <c r="O106" s="47"/>
    </row>
    <row r="107" spans="2:15" s="48" customFormat="1" ht="19.5" customHeight="1" x14ac:dyDescent="0.25">
      <c r="B107" s="50">
        <v>1</v>
      </c>
      <c r="C107" s="8">
        <v>300</v>
      </c>
      <c r="D107" s="8">
        <v>309</v>
      </c>
      <c r="E107" s="7" t="s">
        <v>21</v>
      </c>
      <c r="F107" s="9" t="s">
        <v>115</v>
      </c>
      <c r="G107" s="50" t="s">
        <v>11</v>
      </c>
      <c r="H107" s="50" t="s">
        <v>87</v>
      </c>
      <c r="I107" s="50" t="s">
        <v>89</v>
      </c>
      <c r="J107" s="50"/>
      <c r="K107" s="46"/>
      <c r="L107" s="46"/>
      <c r="M107" s="6">
        <f t="shared" si="11"/>
        <v>986.8</v>
      </c>
      <c r="N107" s="6">
        <f t="shared" si="11"/>
        <v>986.8</v>
      </c>
      <c r="O107" s="47"/>
    </row>
    <row r="108" spans="2:15" s="48" customFormat="1" ht="30.75" x14ac:dyDescent="0.25">
      <c r="B108" s="64"/>
      <c r="C108" s="64"/>
      <c r="D108" s="64"/>
      <c r="E108" s="64"/>
      <c r="F108" s="9" t="s">
        <v>78</v>
      </c>
      <c r="G108" s="50" t="s">
        <v>11</v>
      </c>
      <c r="H108" s="50" t="s">
        <v>87</v>
      </c>
      <c r="I108" s="50" t="s">
        <v>89</v>
      </c>
      <c r="J108" s="50" t="s">
        <v>77</v>
      </c>
      <c r="K108" s="46"/>
      <c r="L108" s="46"/>
      <c r="M108" s="6">
        <f t="shared" si="11"/>
        <v>986.8</v>
      </c>
      <c r="N108" s="6">
        <f t="shared" si="11"/>
        <v>986.8</v>
      </c>
      <c r="O108" s="47"/>
    </row>
    <row r="109" spans="2:15" s="48" customFormat="1" ht="30.75" x14ac:dyDescent="0.25">
      <c r="B109" s="64"/>
      <c r="C109" s="64"/>
      <c r="D109" s="64"/>
      <c r="E109" s="64"/>
      <c r="F109" s="9" t="s">
        <v>81</v>
      </c>
      <c r="G109" s="50" t="s">
        <v>11</v>
      </c>
      <c r="H109" s="50" t="s">
        <v>87</v>
      </c>
      <c r="I109" s="50" t="s">
        <v>89</v>
      </c>
      <c r="J109" s="50" t="s">
        <v>76</v>
      </c>
      <c r="K109" s="46"/>
      <c r="L109" s="46"/>
      <c r="M109" s="6">
        <f>N109</f>
        <v>986.8</v>
      </c>
      <c r="N109" s="6">
        <v>986.8</v>
      </c>
      <c r="O109" s="47"/>
    </row>
    <row r="110" spans="2:15" s="48" customFormat="1" x14ac:dyDescent="0.25">
      <c r="B110" s="65"/>
      <c r="C110" s="65"/>
      <c r="D110" s="65"/>
      <c r="E110" s="65"/>
      <c r="F110" s="11" t="s">
        <v>3</v>
      </c>
      <c r="G110" s="51" t="s">
        <v>90</v>
      </c>
      <c r="H110" s="51"/>
      <c r="I110" s="51" t="s">
        <v>47</v>
      </c>
      <c r="J110" s="12" t="s">
        <v>47</v>
      </c>
      <c r="K110" s="46"/>
      <c r="L110" s="46"/>
      <c r="M110" s="4">
        <f>M111+M117</f>
        <v>4240</v>
      </c>
      <c r="N110" s="4">
        <f>N111+N117</f>
        <v>4240</v>
      </c>
      <c r="O110" s="47"/>
    </row>
    <row r="111" spans="2:15" s="48" customFormat="1" x14ac:dyDescent="0.25">
      <c r="B111" s="66"/>
      <c r="C111" s="66"/>
      <c r="D111" s="66"/>
      <c r="E111" s="66"/>
      <c r="F111" s="25" t="s">
        <v>2</v>
      </c>
      <c r="G111" s="52" t="s">
        <v>90</v>
      </c>
      <c r="H111" s="52" t="s">
        <v>9</v>
      </c>
      <c r="I111" s="52" t="s">
        <v>47</v>
      </c>
      <c r="J111" s="26" t="s">
        <v>47</v>
      </c>
      <c r="K111" s="46"/>
      <c r="L111" s="46"/>
      <c r="M111" s="27">
        <f t="shared" ref="M111:N115" si="12">M112</f>
        <v>500</v>
      </c>
      <c r="N111" s="27">
        <f t="shared" si="12"/>
        <v>500</v>
      </c>
      <c r="O111" s="47"/>
    </row>
    <row r="112" spans="2:15" s="48" customFormat="1" ht="30.75" x14ac:dyDescent="0.25">
      <c r="B112" s="50"/>
      <c r="C112" s="50"/>
      <c r="D112" s="50"/>
      <c r="E112" s="50"/>
      <c r="F112" s="9" t="s">
        <v>142</v>
      </c>
      <c r="G112" s="50" t="s">
        <v>90</v>
      </c>
      <c r="H112" s="50" t="s">
        <v>9</v>
      </c>
      <c r="I112" s="50" t="s">
        <v>147</v>
      </c>
      <c r="J112" s="50"/>
      <c r="K112" s="46"/>
      <c r="L112" s="46"/>
      <c r="M112" s="6">
        <f t="shared" si="12"/>
        <v>500</v>
      </c>
      <c r="N112" s="6">
        <f t="shared" si="12"/>
        <v>500</v>
      </c>
      <c r="O112" s="47"/>
    </row>
    <row r="113" spans="2:15" s="48" customFormat="1" ht="30.75" x14ac:dyDescent="0.25">
      <c r="B113" s="50">
        <v>1</v>
      </c>
      <c r="C113" s="8">
        <v>300</v>
      </c>
      <c r="D113" s="8">
        <v>309</v>
      </c>
      <c r="E113" s="7" t="s">
        <v>21</v>
      </c>
      <c r="F113" s="9" t="s">
        <v>144</v>
      </c>
      <c r="G113" s="50" t="s">
        <v>90</v>
      </c>
      <c r="H113" s="50" t="s">
        <v>9</v>
      </c>
      <c r="I113" s="50" t="s">
        <v>143</v>
      </c>
      <c r="J113" s="50"/>
      <c r="K113" s="46"/>
      <c r="L113" s="46"/>
      <c r="M113" s="6">
        <f t="shared" si="12"/>
        <v>500</v>
      </c>
      <c r="N113" s="6">
        <f t="shared" si="12"/>
        <v>500</v>
      </c>
      <c r="O113" s="47"/>
    </row>
    <row r="114" spans="2:15" s="48" customFormat="1" ht="19.5" customHeight="1" x14ac:dyDescent="0.25">
      <c r="B114" s="50">
        <v>1</v>
      </c>
      <c r="C114" s="8">
        <v>300</v>
      </c>
      <c r="D114" s="8">
        <v>309</v>
      </c>
      <c r="E114" s="7" t="s">
        <v>21</v>
      </c>
      <c r="F114" s="9" t="s">
        <v>115</v>
      </c>
      <c r="G114" s="50" t="s">
        <v>90</v>
      </c>
      <c r="H114" s="50" t="s">
        <v>9</v>
      </c>
      <c r="I114" s="50" t="s">
        <v>105</v>
      </c>
      <c r="J114" s="50"/>
      <c r="K114" s="46"/>
      <c r="L114" s="46"/>
      <c r="M114" s="6">
        <f t="shared" si="12"/>
        <v>500</v>
      </c>
      <c r="N114" s="6">
        <f t="shared" si="12"/>
        <v>500</v>
      </c>
      <c r="O114" s="47"/>
    </row>
    <row r="115" spans="2:15" s="48" customFormat="1" ht="30.75" x14ac:dyDescent="0.25">
      <c r="B115" s="50"/>
      <c r="C115" s="50"/>
      <c r="D115" s="50"/>
      <c r="E115" s="50"/>
      <c r="F115" s="9" t="s">
        <v>78</v>
      </c>
      <c r="G115" s="50" t="s">
        <v>90</v>
      </c>
      <c r="H115" s="50" t="s">
        <v>9</v>
      </c>
      <c r="I115" s="50" t="s">
        <v>105</v>
      </c>
      <c r="J115" s="50" t="s">
        <v>77</v>
      </c>
      <c r="K115" s="46"/>
      <c r="L115" s="46"/>
      <c r="M115" s="6">
        <f t="shared" si="12"/>
        <v>500</v>
      </c>
      <c r="N115" s="6">
        <f t="shared" si="12"/>
        <v>500</v>
      </c>
      <c r="O115" s="47"/>
    </row>
    <row r="116" spans="2:15" s="48" customFormat="1" ht="30.75" x14ac:dyDescent="0.25">
      <c r="B116" s="50"/>
      <c r="C116" s="50"/>
      <c r="D116" s="50"/>
      <c r="E116" s="50"/>
      <c r="F116" s="9" t="s">
        <v>81</v>
      </c>
      <c r="G116" s="50" t="s">
        <v>90</v>
      </c>
      <c r="H116" s="50" t="s">
        <v>9</v>
      </c>
      <c r="I116" s="50" t="s">
        <v>105</v>
      </c>
      <c r="J116" s="50" t="s">
        <v>76</v>
      </c>
      <c r="K116" s="46"/>
      <c r="L116" s="46"/>
      <c r="M116" s="6">
        <f>N116</f>
        <v>500</v>
      </c>
      <c r="N116" s="6">
        <v>500</v>
      </c>
      <c r="O116" s="47"/>
    </row>
    <row r="117" spans="2:15" s="48" customFormat="1" ht="15.75" customHeight="1" x14ac:dyDescent="0.25">
      <c r="B117" s="52">
        <v>1</v>
      </c>
      <c r="C117" s="31">
        <v>500</v>
      </c>
      <c r="D117" s="31">
        <v>501</v>
      </c>
      <c r="E117" s="26" t="s">
        <v>1</v>
      </c>
      <c r="F117" s="25" t="s">
        <v>15</v>
      </c>
      <c r="G117" s="52" t="s">
        <v>90</v>
      </c>
      <c r="H117" s="52" t="s">
        <v>12</v>
      </c>
      <c r="I117" s="52"/>
      <c r="J117" s="52"/>
      <c r="K117" s="46"/>
      <c r="L117" s="46"/>
      <c r="M117" s="27">
        <f>M119+M123</f>
        <v>3740</v>
      </c>
      <c r="N117" s="27">
        <f>N119+N123</f>
        <v>3740</v>
      </c>
      <c r="O117" s="47"/>
    </row>
    <row r="118" spans="2:15" s="48" customFormat="1" ht="46.5" customHeight="1" x14ac:dyDescent="0.25">
      <c r="B118" s="50">
        <v>1</v>
      </c>
      <c r="C118" s="8">
        <v>500</v>
      </c>
      <c r="D118" s="8">
        <v>502</v>
      </c>
      <c r="E118" s="7" t="s">
        <v>0</v>
      </c>
      <c r="F118" s="9" t="s">
        <v>145</v>
      </c>
      <c r="G118" s="50" t="s">
        <v>90</v>
      </c>
      <c r="H118" s="50" t="s">
        <v>12</v>
      </c>
      <c r="I118" s="50" t="s">
        <v>103</v>
      </c>
      <c r="J118" s="7"/>
      <c r="K118" s="46"/>
      <c r="L118" s="46"/>
      <c r="M118" s="6">
        <f>M122+M126</f>
        <v>3740</v>
      </c>
      <c r="N118" s="6">
        <f>N122+N126</f>
        <v>3740</v>
      </c>
      <c r="O118" s="47"/>
    </row>
    <row r="119" spans="2:15" s="48" customFormat="1" ht="30.75" x14ac:dyDescent="0.25">
      <c r="B119" s="50">
        <v>1</v>
      </c>
      <c r="C119" s="8">
        <v>300</v>
      </c>
      <c r="D119" s="8">
        <v>309</v>
      </c>
      <c r="E119" s="7" t="s">
        <v>21</v>
      </c>
      <c r="F119" s="9" t="s">
        <v>154</v>
      </c>
      <c r="G119" s="50" t="s">
        <v>90</v>
      </c>
      <c r="H119" s="50" t="s">
        <v>12</v>
      </c>
      <c r="I119" s="50" t="s">
        <v>148</v>
      </c>
      <c r="J119" s="50"/>
      <c r="K119" s="46"/>
      <c r="L119" s="46"/>
      <c r="M119" s="6">
        <f t="shared" ref="M119:N121" si="13">M120</f>
        <v>1000</v>
      </c>
      <c r="N119" s="6">
        <f t="shared" si="13"/>
        <v>1000</v>
      </c>
      <c r="O119" s="47"/>
    </row>
    <row r="120" spans="2:15" s="48" customFormat="1" ht="18" customHeight="1" x14ac:dyDescent="0.25">
      <c r="B120" s="50">
        <v>1</v>
      </c>
      <c r="C120" s="8">
        <v>300</v>
      </c>
      <c r="D120" s="8">
        <v>309</v>
      </c>
      <c r="E120" s="7" t="s">
        <v>21</v>
      </c>
      <c r="F120" s="9" t="s">
        <v>115</v>
      </c>
      <c r="G120" s="50" t="s">
        <v>90</v>
      </c>
      <c r="H120" s="50" t="s">
        <v>12</v>
      </c>
      <c r="I120" s="50" t="s">
        <v>101</v>
      </c>
      <c r="J120" s="50"/>
      <c r="K120" s="46"/>
      <c r="L120" s="46"/>
      <c r="M120" s="6">
        <f t="shared" si="13"/>
        <v>1000</v>
      </c>
      <c r="N120" s="6">
        <f t="shared" si="13"/>
        <v>1000</v>
      </c>
      <c r="O120" s="47"/>
    </row>
    <row r="121" spans="2:15" s="48" customFormat="1" ht="30.75" x14ac:dyDescent="0.25">
      <c r="B121" s="50">
        <v>1</v>
      </c>
      <c r="C121" s="8">
        <v>500</v>
      </c>
      <c r="D121" s="8">
        <v>502</v>
      </c>
      <c r="E121" s="7" t="s">
        <v>0</v>
      </c>
      <c r="F121" s="9" t="s">
        <v>78</v>
      </c>
      <c r="G121" s="50" t="s">
        <v>90</v>
      </c>
      <c r="H121" s="50" t="s">
        <v>12</v>
      </c>
      <c r="I121" s="50" t="s">
        <v>101</v>
      </c>
      <c r="J121" s="50" t="s">
        <v>77</v>
      </c>
      <c r="K121" s="46"/>
      <c r="L121" s="46"/>
      <c r="M121" s="6">
        <f t="shared" si="13"/>
        <v>1000</v>
      </c>
      <c r="N121" s="6">
        <f t="shared" si="13"/>
        <v>1000</v>
      </c>
      <c r="O121" s="47"/>
    </row>
    <row r="122" spans="2:15" s="48" customFormat="1" ht="30.75" x14ac:dyDescent="0.25">
      <c r="B122" s="50">
        <v>1</v>
      </c>
      <c r="C122" s="8">
        <v>500</v>
      </c>
      <c r="D122" s="8">
        <v>502</v>
      </c>
      <c r="E122" s="7" t="s">
        <v>0</v>
      </c>
      <c r="F122" s="9" t="s">
        <v>81</v>
      </c>
      <c r="G122" s="50" t="s">
        <v>90</v>
      </c>
      <c r="H122" s="50" t="s">
        <v>12</v>
      </c>
      <c r="I122" s="50" t="s">
        <v>101</v>
      </c>
      <c r="J122" s="50" t="s">
        <v>76</v>
      </c>
      <c r="K122" s="46"/>
      <c r="L122" s="46"/>
      <c r="M122" s="6">
        <f>N122</f>
        <v>1000</v>
      </c>
      <c r="N122" s="6">
        <v>1000</v>
      </c>
      <c r="O122" s="47"/>
    </row>
    <row r="123" spans="2:15" s="48" customFormat="1" ht="30.75" x14ac:dyDescent="0.25">
      <c r="B123" s="50">
        <v>1</v>
      </c>
      <c r="C123" s="8">
        <v>300</v>
      </c>
      <c r="D123" s="8">
        <v>309</v>
      </c>
      <c r="E123" s="7" t="s">
        <v>21</v>
      </c>
      <c r="F123" s="9" t="s">
        <v>150</v>
      </c>
      <c r="G123" s="50" t="s">
        <v>90</v>
      </c>
      <c r="H123" s="50" t="s">
        <v>12</v>
      </c>
      <c r="I123" s="50" t="s">
        <v>149</v>
      </c>
      <c r="J123" s="50"/>
      <c r="K123" s="46"/>
      <c r="L123" s="46"/>
      <c r="M123" s="6">
        <f t="shared" ref="M123:N125" si="14">M124</f>
        <v>2740</v>
      </c>
      <c r="N123" s="6">
        <f t="shared" si="14"/>
        <v>2740</v>
      </c>
      <c r="O123" s="47"/>
    </row>
    <row r="124" spans="2:15" s="48" customFormat="1" ht="18" customHeight="1" x14ac:dyDescent="0.25">
      <c r="B124" s="50">
        <v>1</v>
      </c>
      <c r="C124" s="8">
        <v>300</v>
      </c>
      <c r="D124" s="8">
        <v>309</v>
      </c>
      <c r="E124" s="7" t="s">
        <v>21</v>
      </c>
      <c r="F124" s="9" t="s">
        <v>115</v>
      </c>
      <c r="G124" s="50" t="s">
        <v>90</v>
      </c>
      <c r="H124" s="50" t="s">
        <v>12</v>
      </c>
      <c r="I124" s="50" t="s">
        <v>102</v>
      </c>
      <c r="J124" s="50"/>
      <c r="K124" s="46"/>
      <c r="L124" s="46"/>
      <c r="M124" s="6">
        <f t="shared" si="14"/>
        <v>2740</v>
      </c>
      <c r="N124" s="6">
        <f t="shared" si="14"/>
        <v>2740</v>
      </c>
      <c r="O124" s="47"/>
    </row>
    <row r="125" spans="2:15" s="48" customFormat="1" ht="30.75" x14ac:dyDescent="0.25">
      <c r="B125" s="50">
        <v>1</v>
      </c>
      <c r="C125" s="8">
        <v>500</v>
      </c>
      <c r="D125" s="8">
        <v>502</v>
      </c>
      <c r="E125" s="7" t="s">
        <v>0</v>
      </c>
      <c r="F125" s="9" t="s">
        <v>78</v>
      </c>
      <c r="G125" s="50" t="s">
        <v>90</v>
      </c>
      <c r="H125" s="50" t="s">
        <v>12</v>
      </c>
      <c r="I125" s="50" t="s">
        <v>102</v>
      </c>
      <c r="J125" s="50" t="s">
        <v>77</v>
      </c>
      <c r="K125" s="46"/>
      <c r="L125" s="46"/>
      <c r="M125" s="6">
        <f t="shared" si="14"/>
        <v>2740</v>
      </c>
      <c r="N125" s="6">
        <f t="shared" si="14"/>
        <v>2740</v>
      </c>
      <c r="O125" s="47"/>
    </row>
    <row r="126" spans="2:15" s="48" customFormat="1" ht="30.75" x14ac:dyDescent="0.25">
      <c r="B126" s="50">
        <v>1</v>
      </c>
      <c r="C126" s="8">
        <v>500</v>
      </c>
      <c r="D126" s="8">
        <v>502</v>
      </c>
      <c r="E126" s="7" t="s">
        <v>0</v>
      </c>
      <c r="F126" s="9" t="s">
        <v>81</v>
      </c>
      <c r="G126" s="50" t="s">
        <v>90</v>
      </c>
      <c r="H126" s="50" t="s">
        <v>12</v>
      </c>
      <c r="I126" s="50" t="s">
        <v>102</v>
      </c>
      <c r="J126" s="50" t="s">
        <v>76</v>
      </c>
      <c r="K126" s="46"/>
      <c r="L126" s="46"/>
      <c r="M126" s="6">
        <f>N126</f>
        <v>2740</v>
      </c>
      <c r="N126" s="6">
        <v>2740</v>
      </c>
      <c r="O126" s="47"/>
    </row>
    <row r="127" spans="2:15" s="48" customFormat="1" x14ac:dyDescent="0.25">
      <c r="B127" s="51"/>
      <c r="C127" s="51"/>
      <c r="D127" s="51"/>
      <c r="E127" s="51"/>
      <c r="F127" s="11" t="s">
        <v>57</v>
      </c>
      <c r="G127" s="2" t="s">
        <v>58</v>
      </c>
      <c r="H127" s="2"/>
      <c r="I127" s="2" t="s">
        <v>47</v>
      </c>
      <c r="J127" s="3" t="s">
        <v>47</v>
      </c>
      <c r="K127" s="46"/>
      <c r="L127" s="46"/>
      <c r="M127" s="4">
        <f>M128+M136</f>
        <v>130</v>
      </c>
      <c r="N127" s="4">
        <f>N128+N136</f>
        <v>130</v>
      </c>
      <c r="O127" s="47"/>
    </row>
    <row r="128" spans="2:15" s="48" customFormat="1" ht="35.25" customHeight="1" x14ac:dyDescent="0.25">
      <c r="B128" s="52">
        <v>1</v>
      </c>
      <c r="C128" s="31">
        <v>500</v>
      </c>
      <c r="D128" s="31">
        <v>501</v>
      </c>
      <c r="E128" s="26" t="s">
        <v>1</v>
      </c>
      <c r="F128" s="25" t="s">
        <v>159</v>
      </c>
      <c r="G128" s="52" t="s">
        <v>58</v>
      </c>
      <c r="H128" s="52" t="s">
        <v>90</v>
      </c>
      <c r="I128" s="52"/>
      <c r="J128" s="32"/>
      <c r="K128" s="46"/>
      <c r="L128" s="46"/>
      <c r="M128" s="27">
        <f t="shared" ref="M128:N132" si="15">M129</f>
        <v>40</v>
      </c>
      <c r="N128" s="27">
        <f t="shared" si="15"/>
        <v>40</v>
      </c>
      <c r="O128" s="47"/>
    </row>
    <row r="129" spans="2:15" s="48" customFormat="1" ht="48" customHeight="1" x14ac:dyDescent="0.25">
      <c r="B129" s="50">
        <v>1</v>
      </c>
      <c r="C129" s="8">
        <v>100</v>
      </c>
      <c r="D129" s="8">
        <v>113</v>
      </c>
      <c r="E129" s="7" t="s">
        <v>27</v>
      </c>
      <c r="F129" s="9" t="s">
        <v>131</v>
      </c>
      <c r="G129" s="5" t="s">
        <v>58</v>
      </c>
      <c r="H129" s="50" t="s">
        <v>90</v>
      </c>
      <c r="I129" s="50" t="s">
        <v>111</v>
      </c>
      <c r="J129" s="50"/>
      <c r="K129" s="46"/>
      <c r="L129" s="46"/>
      <c r="M129" s="6">
        <f t="shared" si="15"/>
        <v>40</v>
      </c>
      <c r="N129" s="6">
        <f t="shared" si="15"/>
        <v>40</v>
      </c>
      <c r="O129" s="47"/>
    </row>
    <row r="130" spans="2:15" s="48" customFormat="1" ht="30.75" x14ac:dyDescent="0.25">
      <c r="B130" s="50">
        <v>1</v>
      </c>
      <c r="C130" s="8">
        <v>300</v>
      </c>
      <c r="D130" s="8">
        <v>309</v>
      </c>
      <c r="E130" s="7" t="s">
        <v>21</v>
      </c>
      <c r="F130" s="9" t="s">
        <v>112</v>
      </c>
      <c r="G130" s="5" t="s">
        <v>58</v>
      </c>
      <c r="H130" s="50" t="s">
        <v>90</v>
      </c>
      <c r="I130" s="50" t="s">
        <v>106</v>
      </c>
      <c r="J130" s="50"/>
      <c r="K130" s="46"/>
      <c r="L130" s="46"/>
      <c r="M130" s="6">
        <f t="shared" si="15"/>
        <v>40</v>
      </c>
      <c r="N130" s="6">
        <f t="shared" si="15"/>
        <v>40</v>
      </c>
      <c r="O130" s="47"/>
    </row>
    <row r="131" spans="2:15" s="48" customFormat="1" ht="32.25" customHeight="1" x14ac:dyDescent="0.25">
      <c r="B131" s="50">
        <v>1</v>
      </c>
      <c r="C131" s="8">
        <v>300</v>
      </c>
      <c r="D131" s="8">
        <v>309</v>
      </c>
      <c r="E131" s="7" t="s">
        <v>21</v>
      </c>
      <c r="F131" s="9" t="s">
        <v>166</v>
      </c>
      <c r="G131" s="5" t="s">
        <v>58</v>
      </c>
      <c r="H131" s="50" t="s">
        <v>90</v>
      </c>
      <c r="I131" s="50" t="s">
        <v>157</v>
      </c>
      <c r="J131" s="50"/>
      <c r="K131" s="46"/>
      <c r="L131" s="46"/>
      <c r="M131" s="6">
        <f>M132+M134</f>
        <v>40</v>
      </c>
      <c r="N131" s="6">
        <f>N132+N134</f>
        <v>40</v>
      </c>
      <c r="O131" s="47"/>
    </row>
    <row r="132" spans="2:15" s="48" customFormat="1" ht="60.75" x14ac:dyDescent="0.25">
      <c r="B132" s="50">
        <v>1</v>
      </c>
      <c r="C132" s="8">
        <v>100</v>
      </c>
      <c r="D132" s="8">
        <v>113</v>
      </c>
      <c r="E132" s="7" t="s">
        <v>27</v>
      </c>
      <c r="F132" s="9" t="s">
        <v>75</v>
      </c>
      <c r="G132" s="5" t="s">
        <v>58</v>
      </c>
      <c r="H132" s="50" t="s">
        <v>90</v>
      </c>
      <c r="I132" s="50" t="s">
        <v>157</v>
      </c>
      <c r="J132" s="50" t="s">
        <v>74</v>
      </c>
      <c r="K132" s="46"/>
      <c r="L132" s="46"/>
      <c r="M132" s="6">
        <f t="shared" si="15"/>
        <v>20</v>
      </c>
      <c r="N132" s="6">
        <f t="shared" si="15"/>
        <v>20</v>
      </c>
      <c r="O132" s="47"/>
    </row>
    <row r="133" spans="2:15" s="48" customFormat="1" ht="30.75" x14ac:dyDescent="0.25">
      <c r="B133" s="50">
        <v>1</v>
      </c>
      <c r="C133" s="8">
        <v>100</v>
      </c>
      <c r="D133" s="8">
        <v>113</v>
      </c>
      <c r="E133" s="7" t="s">
        <v>27</v>
      </c>
      <c r="F133" s="9" t="s">
        <v>70</v>
      </c>
      <c r="G133" s="5" t="s">
        <v>58</v>
      </c>
      <c r="H133" s="50" t="s">
        <v>90</v>
      </c>
      <c r="I133" s="50" t="s">
        <v>157</v>
      </c>
      <c r="J133" s="50" t="s">
        <v>69</v>
      </c>
      <c r="K133" s="46"/>
      <c r="L133" s="46"/>
      <c r="M133" s="6">
        <f>N133</f>
        <v>20</v>
      </c>
      <c r="N133" s="6">
        <v>20</v>
      </c>
      <c r="O133" s="47"/>
    </row>
    <row r="134" spans="2:15" s="48" customFormat="1" ht="30.75" x14ac:dyDescent="0.25">
      <c r="B134" s="36"/>
      <c r="C134" s="37"/>
      <c r="D134" s="37"/>
      <c r="E134" s="38"/>
      <c r="F134" s="9" t="s">
        <v>78</v>
      </c>
      <c r="G134" s="50" t="s">
        <v>58</v>
      </c>
      <c r="H134" s="5" t="s">
        <v>90</v>
      </c>
      <c r="I134" s="50" t="s">
        <v>157</v>
      </c>
      <c r="J134" s="50" t="s">
        <v>77</v>
      </c>
      <c r="K134" s="46"/>
      <c r="L134" s="46"/>
      <c r="M134" s="6">
        <f>M135</f>
        <v>20</v>
      </c>
      <c r="N134" s="6">
        <f>N135</f>
        <v>20</v>
      </c>
      <c r="O134" s="47"/>
    </row>
    <row r="135" spans="2:15" s="48" customFormat="1" ht="30.75" x14ac:dyDescent="0.25">
      <c r="B135" s="36"/>
      <c r="C135" s="37"/>
      <c r="D135" s="37"/>
      <c r="E135" s="38"/>
      <c r="F135" s="9" t="s">
        <v>81</v>
      </c>
      <c r="G135" s="50" t="s">
        <v>58</v>
      </c>
      <c r="H135" s="5" t="s">
        <v>90</v>
      </c>
      <c r="I135" s="50" t="s">
        <v>157</v>
      </c>
      <c r="J135" s="50" t="s">
        <v>76</v>
      </c>
      <c r="K135" s="46"/>
      <c r="L135" s="46"/>
      <c r="M135" s="6">
        <f>N135</f>
        <v>20</v>
      </c>
      <c r="N135" s="6">
        <v>20</v>
      </c>
      <c r="O135" s="47"/>
    </row>
    <row r="136" spans="2:15" s="48" customFormat="1" ht="16.5" customHeight="1" x14ac:dyDescent="0.25">
      <c r="B136" s="52">
        <v>1</v>
      </c>
      <c r="C136" s="31">
        <v>500</v>
      </c>
      <c r="D136" s="31">
        <v>501</v>
      </c>
      <c r="E136" s="26" t="s">
        <v>1</v>
      </c>
      <c r="F136" s="25" t="s">
        <v>88</v>
      </c>
      <c r="G136" s="52" t="s">
        <v>58</v>
      </c>
      <c r="H136" s="52" t="s">
        <v>58</v>
      </c>
      <c r="I136" s="52"/>
      <c r="J136" s="32"/>
      <c r="K136" s="46"/>
      <c r="L136" s="46"/>
      <c r="M136" s="27">
        <f t="shared" ref="M136:N140" si="16">M137</f>
        <v>90</v>
      </c>
      <c r="N136" s="27">
        <f t="shared" si="16"/>
        <v>90</v>
      </c>
      <c r="O136" s="47"/>
    </row>
    <row r="137" spans="2:15" s="48" customFormat="1" ht="33.75" customHeight="1" x14ac:dyDescent="0.25">
      <c r="B137" s="50">
        <v>1</v>
      </c>
      <c r="C137" s="8">
        <v>100</v>
      </c>
      <c r="D137" s="8">
        <v>113</v>
      </c>
      <c r="E137" s="7" t="s">
        <v>27</v>
      </c>
      <c r="F137" s="9" t="s">
        <v>152</v>
      </c>
      <c r="G137" s="5" t="s">
        <v>58</v>
      </c>
      <c r="H137" s="50" t="s">
        <v>58</v>
      </c>
      <c r="I137" s="50" t="s">
        <v>156</v>
      </c>
      <c r="J137" s="50"/>
      <c r="K137" s="46"/>
      <c r="L137" s="46"/>
      <c r="M137" s="6">
        <f t="shared" si="16"/>
        <v>90</v>
      </c>
      <c r="N137" s="6">
        <f t="shared" si="16"/>
        <v>90</v>
      </c>
      <c r="O137" s="47"/>
    </row>
    <row r="138" spans="2:15" s="48" customFormat="1" ht="30.75" x14ac:dyDescent="0.25">
      <c r="B138" s="50">
        <v>1</v>
      </c>
      <c r="C138" s="8">
        <v>300</v>
      </c>
      <c r="D138" s="8">
        <v>309</v>
      </c>
      <c r="E138" s="7" t="s">
        <v>21</v>
      </c>
      <c r="F138" s="9" t="s">
        <v>151</v>
      </c>
      <c r="G138" s="5" t="s">
        <v>58</v>
      </c>
      <c r="H138" s="50" t="s">
        <v>58</v>
      </c>
      <c r="I138" s="50" t="s">
        <v>155</v>
      </c>
      <c r="J138" s="50"/>
      <c r="K138" s="46"/>
      <c r="L138" s="46"/>
      <c r="M138" s="6">
        <f t="shared" si="16"/>
        <v>90</v>
      </c>
      <c r="N138" s="6">
        <f t="shared" si="16"/>
        <v>90</v>
      </c>
      <c r="O138" s="47"/>
    </row>
    <row r="139" spans="2:15" s="48" customFormat="1" ht="18" customHeight="1" x14ac:dyDescent="0.25">
      <c r="B139" s="50">
        <v>1</v>
      </c>
      <c r="C139" s="8">
        <v>300</v>
      </c>
      <c r="D139" s="8">
        <v>309</v>
      </c>
      <c r="E139" s="7" t="s">
        <v>21</v>
      </c>
      <c r="F139" s="9" t="s">
        <v>115</v>
      </c>
      <c r="G139" s="5" t="s">
        <v>58</v>
      </c>
      <c r="H139" s="50" t="s">
        <v>58</v>
      </c>
      <c r="I139" s="50" t="s">
        <v>104</v>
      </c>
      <c r="J139" s="50"/>
      <c r="K139" s="46"/>
      <c r="L139" s="46"/>
      <c r="M139" s="6">
        <f t="shared" si="16"/>
        <v>90</v>
      </c>
      <c r="N139" s="6">
        <f t="shared" si="16"/>
        <v>90</v>
      </c>
      <c r="O139" s="47"/>
    </row>
    <row r="140" spans="2:15" s="48" customFormat="1" ht="30.75" x14ac:dyDescent="0.25">
      <c r="B140" s="50">
        <v>1</v>
      </c>
      <c r="C140" s="8">
        <v>100</v>
      </c>
      <c r="D140" s="8">
        <v>113</v>
      </c>
      <c r="E140" s="7" t="s">
        <v>27</v>
      </c>
      <c r="F140" s="9" t="s">
        <v>78</v>
      </c>
      <c r="G140" s="5" t="s">
        <v>58</v>
      </c>
      <c r="H140" s="50" t="s">
        <v>58</v>
      </c>
      <c r="I140" s="50" t="s">
        <v>104</v>
      </c>
      <c r="J140" s="50" t="s">
        <v>77</v>
      </c>
      <c r="K140" s="46"/>
      <c r="L140" s="46"/>
      <c r="M140" s="33">
        <f t="shared" si="16"/>
        <v>90</v>
      </c>
      <c r="N140" s="33">
        <f t="shared" si="16"/>
        <v>90</v>
      </c>
      <c r="O140" s="47"/>
    </row>
    <row r="141" spans="2:15" s="48" customFormat="1" ht="30.75" x14ac:dyDescent="0.25">
      <c r="B141" s="50">
        <v>1</v>
      </c>
      <c r="C141" s="8">
        <v>100</v>
      </c>
      <c r="D141" s="8">
        <v>113</v>
      </c>
      <c r="E141" s="7" t="s">
        <v>27</v>
      </c>
      <c r="F141" s="9" t="s">
        <v>81</v>
      </c>
      <c r="G141" s="5" t="s">
        <v>58</v>
      </c>
      <c r="H141" s="50" t="s">
        <v>58</v>
      </c>
      <c r="I141" s="50" t="s">
        <v>104</v>
      </c>
      <c r="J141" s="50" t="s">
        <v>76</v>
      </c>
      <c r="K141" s="46"/>
      <c r="L141" s="46"/>
      <c r="M141" s="33">
        <f>N141</f>
        <v>90</v>
      </c>
      <c r="N141" s="33">
        <v>90</v>
      </c>
      <c r="O141" s="47"/>
    </row>
    <row r="142" spans="2:15" s="48" customFormat="1" ht="47.25" x14ac:dyDescent="0.25">
      <c r="B142" s="65"/>
      <c r="C142" s="65"/>
      <c r="D142" s="65"/>
      <c r="E142" s="65"/>
      <c r="F142" s="11" t="s">
        <v>48</v>
      </c>
      <c r="G142" s="2" t="s">
        <v>55</v>
      </c>
      <c r="H142" s="2"/>
      <c r="I142" s="2" t="s">
        <v>47</v>
      </c>
      <c r="J142" s="3" t="s">
        <v>47</v>
      </c>
      <c r="K142" s="46"/>
      <c r="L142" s="46"/>
      <c r="M142" s="4">
        <f t="shared" ref="M142:N146" si="17">M143</f>
        <v>10916.585999999999</v>
      </c>
      <c r="N142" s="4">
        <f t="shared" si="17"/>
        <v>10916.585999999999</v>
      </c>
      <c r="O142" s="47"/>
    </row>
    <row r="143" spans="2:15" s="48" customFormat="1" x14ac:dyDescent="0.25">
      <c r="B143" s="66"/>
      <c r="C143" s="66"/>
      <c r="D143" s="66"/>
      <c r="E143" s="66"/>
      <c r="F143" s="25" t="s">
        <v>16</v>
      </c>
      <c r="G143" s="28" t="s">
        <v>55</v>
      </c>
      <c r="H143" s="28" t="s">
        <v>12</v>
      </c>
      <c r="I143" s="28" t="s">
        <v>47</v>
      </c>
      <c r="J143" s="30" t="s">
        <v>47</v>
      </c>
      <c r="K143" s="46"/>
      <c r="L143" s="46"/>
      <c r="M143" s="27">
        <f t="shared" si="17"/>
        <v>10916.585999999999</v>
      </c>
      <c r="N143" s="27">
        <f t="shared" si="17"/>
        <v>10916.585999999999</v>
      </c>
      <c r="O143" s="47"/>
    </row>
    <row r="144" spans="2:15" s="48" customFormat="1" ht="17.25" customHeight="1" x14ac:dyDescent="0.25">
      <c r="B144" s="36"/>
      <c r="C144" s="37"/>
      <c r="D144" s="37"/>
      <c r="E144" s="38"/>
      <c r="F144" s="9" t="s">
        <v>164</v>
      </c>
      <c r="G144" s="53" t="s">
        <v>55</v>
      </c>
      <c r="H144" s="53" t="s">
        <v>12</v>
      </c>
      <c r="I144" s="50" t="s">
        <v>92</v>
      </c>
      <c r="J144" s="50"/>
      <c r="K144" s="46"/>
      <c r="L144" s="46"/>
      <c r="M144" s="49">
        <f t="shared" si="17"/>
        <v>10916.585999999999</v>
      </c>
      <c r="N144" s="49">
        <f t="shared" si="17"/>
        <v>10916.585999999999</v>
      </c>
      <c r="O144" s="49"/>
    </row>
    <row r="145" spans="2:17" s="48" customFormat="1" ht="60.75" x14ac:dyDescent="0.25">
      <c r="B145" s="64"/>
      <c r="C145" s="64"/>
      <c r="D145" s="64"/>
      <c r="E145" s="64"/>
      <c r="F145" s="9" t="s">
        <v>17</v>
      </c>
      <c r="G145" s="53" t="s">
        <v>55</v>
      </c>
      <c r="H145" s="53" t="s">
        <v>12</v>
      </c>
      <c r="I145" s="53" t="s">
        <v>158</v>
      </c>
      <c r="J145" s="50"/>
      <c r="K145" s="46"/>
      <c r="L145" s="46"/>
      <c r="M145" s="6">
        <f t="shared" si="17"/>
        <v>10916.585999999999</v>
      </c>
      <c r="N145" s="6">
        <f t="shared" si="17"/>
        <v>10916.585999999999</v>
      </c>
      <c r="O145" s="47"/>
    </row>
    <row r="146" spans="2:17" s="48" customFormat="1" ht="15.75" customHeight="1" x14ac:dyDescent="0.25">
      <c r="B146" s="64"/>
      <c r="C146" s="64"/>
      <c r="D146" s="64"/>
      <c r="E146" s="64"/>
      <c r="F146" s="9" t="s">
        <v>16</v>
      </c>
      <c r="G146" s="53" t="s">
        <v>55</v>
      </c>
      <c r="H146" s="53" t="s">
        <v>12</v>
      </c>
      <c r="I146" s="53" t="s">
        <v>158</v>
      </c>
      <c r="J146" s="50" t="s">
        <v>84</v>
      </c>
      <c r="K146" s="46"/>
      <c r="L146" s="46"/>
      <c r="M146" s="6">
        <f t="shared" si="17"/>
        <v>10916.585999999999</v>
      </c>
      <c r="N146" s="6">
        <f t="shared" si="17"/>
        <v>10916.585999999999</v>
      </c>
      <c r="O146" s="47"/>
    </row>
    <row r="147" spans="2:17" s="48" customFormat="1" ht="15.75" customHeight="1" x14ac:dyDescent="0.25">
      <c r="B147" s="64"/>
      <c r="C147" s="64"/>
      <c r="D147" s="64"/>
      <c r="E147" s="64"/>
      <c r="F147" s="9" t="s">
        <v>59</v>
      </c>
      <c r="G147" s="53" t="s">
        <v>55</v>
      </c>
      <c r="H147" s="53" t="s">
        <v>12</v>
      </c>
      <c r="I147" s="53" t="s">
        <v>158</v>
      </c>
      <c r="J147" s="50" t="s">
        <v>18</v>
      </c>
      <c r="K147" s="46"/>
      <c r="L147" s="46"/>
      <c r="M147" s="6">
        <f>N147</f>
        <v>10916.585999999999</v>
      </c>
      <c r="N147" s="6">
        <v>10916.585999999999</v>
      </c>
      <c r="O147" s="47"/>
    </row>
    <row r="148" spans="2:17" s="46" customFormat="1" ht="35.25" customHeight="1" x14ac:dyDescent="0.25">
      <c r="B148" s="58"/>
      <c r="C148" s="58"/>
      <c r="D148" s="58"/>
      <c r="E148" s="58"/>
      <c r="F148" s="61" t="s">
        <v>60</v>
      </c>
      <c r="G148" s="62"/>
      <c r="H148" s="62"/>
      <c r="I148" s="62"/>
      <c r="J148" s="62"/>
      <c r="K148" s="62"/>
      <c r="L148" s="62"/>
      <c r="M148" s="63">
        <f>M11+M61+M67+M87+M110+M127+M142</f>
        <v>33095.75</v>
      </c>
      <c r="N148" s="63">
        <f>N11+N61+N67+N87+N110+N127+N142</f>
        <v>32961.65</v>
      </c>
      <c r="O148" s="63">
        <f>O11+O61+O67+O87+O110+O127+O142</f>
        <v>134.1</v>
      </c>
      <c r="P148" s="63" t="e">
        <f>P12+P68+P74+#REF!+P112+P127+P142</f>
        <v>#REF!</v>
      </c>
      <c r="Q148" s="63" t="e">
        <f>Q12+Q68+Q74+#REF!+Q112+Q127+Q142</f>
        <v>#REF!</v>
      </c>
    </row>
  </sheetData>
  <mergeCells count="74">
    <mergeCell ref="B33:E33"/>
    <mergeCell ref="B38:E38"/>
    <mergeCell ref="B95:E95"/>
    <mergeCell ref="B96:E96"/>
    <mergeCell ref="B13:E13"/>
    <mergeCell ref="B15:E15"/>
    <mergeCell ref="B26:E26"/>
    <mergeCell ref="B27:E27"/>
    <mergeCell ref="B32:E32"/>
    <mergeCell ref="B64:E64"/>
    <mergeCell ref="B147:E147"/>
    <mergeCell ref="B12:E12"/>
    <mergeCell ref="B14:E14"/>
    <mergeCell ref="B28:E28"/>
    <mergeCell ref="B61:E61"/>
    <mergeCell ref="B62:E62"/>
    <mergeCell ref="B87:E87"/>
    <mergeCell ref="B142:E142"/>
    <mergeCell ref="B143:E143"/>
    <mergeCell ref="B145:E145"/>
    <mergeCell ref="B60:E60"/>
    <mergeCell ref="B146:E146"/>
    <mergeCell ref="B111:E111"/>
    <mergeCell ref="B93:E93"/>
    <mergeCell ref="B18:E18"/>
    <mergeCell ref="B31:E31"/>
    <mergeCell ref="K1:L1"/>
    <mergeCell ref="I1:J1"/>
    <mergeCell ref="K2:L2"/>
    <mergeCell ref="I2:J2"/>
    <mergeCell ref="H8:H9"/>
    <mergeCell ref="J8:J9"/>
    <mergeCell ref="I8:I9"/>
    <mergeCell ref="I4:J4"/>
    <mergeCell ref="B6:O6"/>
    <mergeCell ref="M8:O8"/>
    <mergeCell ref="G8:G9"/>
    <mergeCell ref="E8:E9"/>
    <mergeCell ref="K4:L4"/>
    <mergeCell ref="G4:H4"/>
    <mergeCell ref="F8:F9"/>
    <mergeCell ref="G1:H1"/>
    <mergeCell ref="C2:D2"/>
    <mergeCell ref="G2:H2"/>
    <mergeCell ref="B8:B9"/>
    <mergeCell ref="E2:F2"/>
    <mergeCell ref="C1:D1"/>
    <mergeCell ref="E1:F1"/>
    <mergeCell ref="C4:D4"/>
    <mergeCell ref="E4:F4"/>
    <mergeCell ref="M4:N4"/>
    <mergeCell ref="B100:E100"/>
    <mergeCell ref="B110:E110"/>
    <mergeCell ref="B92:E92"/>
    <mergeCell ref="B51:E51"/>
    <mergeCell ref="B39:E39"/>
    <mergeCell ref="B58:E58"/>
    <mergeCell ref="B99:E99"/>
    <mergeCell ref="B56:E56"/>
    <mergeCell ref="B57:E57"/>
    <mergeCell ref="B59:E59"/>
    <mergeCell ref="B109:E109"/>
    <mergeCell ref="B37:E37"/>
    <mergeCell ref="B42:E42"/>
    <mergeCell ref="B34:E34"/>
    <mergeCell ref="B101:E101"/>
    <mergeCell ref="B102:E102"/>
    <mergeCell ref="B108:E108"/>
    <mergeCell ref="B67:E67"/>
    <mergeCell ref="B68:E68"/>
    <mergeCell ref="B73:E73"/>
    <mergeCell ref="B88:E88"/>
    <mergeCell ref="B105:E105"/>
    <mergeCell ref="B106:E106"/>
  </mergeCells>
  <phoneticPr fontId="0" type="noConversion"/>
  <pageMargins left="0.39370078740157483" right="0.39370078740157483" top="0.78740157480314965" bottom="0.78740157480314965" header="0" footer="0"/>
  <pageSetup paperSize="9" scale="59" fitToHeight="0" orientation="portrait" r:id="rId1"/>
  <headerFooter alignWithMargins="0"/>
  <rowBreaks count="2" manualBreakCount="2">
    <brk id="83" max="16" man="1"/>
    <brk id="122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2017-11-24T07:11:36Z</cp:lastPrinted>
  <dcterms:created xsi:type="dcterms:W3CDTF">2014-11-07T07:56:37Z</dcterms:created>
  <dcterms:modified xsi:type="dcterms:W3CDTF">2017-11-24T07:11:36Z</dcterms:modified>
</cp:coreProperties>
</file>