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555" windowHeight="120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Лист1!$A$1:$H$30</definedName>
  </definedName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  <c r="E30" i="1"/>
  <c r="F28" i="1"/>
  <c r="E28" i="1"/>
  <c r="F26" i="1"/>
  <c r="E26" i="1"/>
  <c r="F23" i="1"/>
  <c r="E23" i="1"/>
  <c r="F20" i="1"/>
  <c r="E20" i="1"/>
  <c r="F17" i="1"/>
  <c r="E17" i="1"/>
  <c r="F15" i="1"/>
  <c r="E15" i="1"/>
  <c r="F9" i="1"/>
  <c r="E9" i="1"/>
  <c r="F30" i="1" l="1"/>
</calcChain>
</file>

<file path=xl/sharedStrings.xml><?xml version="1.0" encoding="utf-8"?>
<sst xmlns="http://schemas.openxmlformats.org/spreadsheetml/2006/main" count="90" uniqueCount="66">
  <si>
    <t>Приложение 3</t>
  </si>
  <si>
    <t>к решению Совета депутатов</t>
  </si>
  <si>
    <t>сельского поселения Сентябрьский</t>
  </si>
  <si>
    <t>Распределение бюджетных ассигнований по разделам, подразделам классификации расходов бюджета муниципального образования сельское поселение Сентябрьский на 2015 год</t>
  </si>
  <si>
    <t>тыс.руб.</t>
  </si>
  <si>
    <t>№ п/п</t>
  </si>
  <si>
    <t>Наименование</t>
  </si>
  <si>
    <t>Раздел</t>
  </si>
  <si>
    <t>Подраздел</t>
  </si>
  <si>
    <t>Отклонения</t>
  </si>
  <si>
    <t>Уточнено</t>
  </si>
  <si>
    <t>ОБЩЕГОСУДАРСТВЕННЫЕ ВОПРОСЫ</t>
  </si>
  <si>
    <t>01</t>
  </si>
  <si>
    <t>1.1</t>
  </si>
  <si>
    <t>Функционирование высшего должностного лица муниципального образования</t>
  </si>
  <si>
    <t>02</t>
  </si>
  <si>
    <t>1.2</t>
  </si>
  <si>
    <t>Функционирование местных администраций</t>
  </si>
  <si>
    <t>04</t>
  </si>
  <si>
    <t>1.3</t>
  </si>
  <si>
    <t>Резервный фонд местной администрации</t>
  </si>
  <si>
    <t>11</t>
  </si>
  <si>
    <t>1.4</t>
  </si>
  <si>
    <t>Другие общегосударственные вопросы</t>
  </si>
  <si>
    <t>13</t>
  </si>
  <si>
    <t>1.5</t>
  </si>
  <si>
    <t>МКУ "Управление по делам администрации"</t>
  </si>
  <si>
    <t>2</t>
  </si>
  <si>
    <t>НАЦИОНАЛЬНАЯ ОБОРОНА</t>
  </si>
  <si>
    <t>2.1</t>
  </si>
  <si>
    <t>Мобилизационная и вневойсковая подготовка</t>
  </si>
  <si>
    <t>03</t>
  </si>
  <si>
    <t>3</t>
  </si>
  <si>
    <t>НАЦИОНАЛЬНАЯ БЕЗОПАСНОСТЬ И ПРАВООХРАНИТЕЛЬНАЯ ДЕЯТЕЛЬНОСТЬ</t>
  </si>
  <si>
    <t>3.1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</si>
  <si>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</si>
  <si>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</si>
  <si>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3.2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</si>
  <si>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</si>
  <si>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14</t>
  </si>
  <si>
    <t>4</t>
  </si>
  <si>
    <t>НАЦИОНАЛЬНАЯ ЭКОНОМИКА</t>
  </si>
  <si>
    <t>4.1</t>
  </si>
  <si>
    <t>Дорожное хозяйство (дорожные фонды)</t>
  </si>
  <si>
    <t>4.2</t>
  </si>
  <si>
    <t>Связь и информатика</t>
  </si>
  <si>
    <t>10</t>
  </si>
  <si>
    <t>5</t>
  </si>
  <si>
    <t>ЖИЛИЩНО-КОММУНАЛЬНОЕ ХОЗЯЙСТВО</t>
  </si>
  <si>
    <t>05</t>
  </si>
  <si>
    <t>5.1</t>
  </si>
  <si>
    <t>Жилищное хозяйство</t>
  </si>
  <si>
    <t>5.2</t>
  </si>
  <si>
    <t>Благоустройство</t>
  </si>
  <si>
    <t>6</t>
  </si>
  <si>
    <t>ОБРАЗОВАНИЕ</t>
  </si>
  <si>
    <t>07</t>
  </si>
  <si>
    <t>6.1</t>
  </si>
  <si>
    <t>Молодежная политика и оздоровление детей</t>
  </si>
  <si>
    <t>7</t>
  </si>
  <si>
    <t>МЕЖБЮДЖЕТНЫЕ ТРАНСФЕРТЫ ОБЩЕГО ХАРАКТЕРА БЮДЖЕТАМ СУБЪЕКТОВ РОССИЙСКОЙ ФЕДЕРАЦИИ И МУНИЦИПАЛЬНЫХ ОБРАЗОВАНИЙ</t>
  </si>
  <si>
    <t>7.1</t>
  </si>
  <si>
    <t>Прочие межбюджетные трансферты общего характера</t>
  </si>
  <si>
    <t>Итого:</t>
  </si>
  <si>
    <t>Утверждено РСД от 24.11.15 №133</t>
  </si>
  <si>
    <t>от 18.12.2015 №137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</si>
</sst>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"/>
    <numFmt numFmtId="165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5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>
      <alignment vertical="center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>
      <alignment vertical="center" wrapText="1"/>
    </xf>
    <xf numFmtId="0" fontId="3" fillId="0" borderId="0" xfId="1" applyFont="1" applyFill="1">
      <alignment vertical="center" wrapText="1"/>
    </xf>
    <xf numFmtId="0" fontId="2" fillId="0" borderId="0" xfId="1" applyFont="1" applyFill="1" applyAlignment="1">
      <alignment vertical="top" wrapText="1"/>
    </xf>
    <xf numFmtId="0" fontId="4" fillId="0" borderId="0" xfId="1" applyFont="1" applyFill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Alignment="1">
      <alignment horizontal="left" vertical="top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>
      <alignment vertical="center" wrapText="1"/>
    </xf>
    <xf numFmtId="165" fontId="3" fillId="0" borderId="1" xfId="1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wrapText="1"/>
    </xf>
    <xf numFmtId="165" fontId="6" fillId="0" borderId="1" xfId="2" applyNumberFormat="1" applyFont="1" applyFill="1" applyBorder="1" applyAlignment="1" applyProtection="1">
      <alignment horizontal="center" wrapText="1"/>
      <protection hidden="1"/>
    </xf>
    <xf numFmtId="0" fontId="3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49" fontId="2" fillId="0" borderId="1" xfId="1" applyNumberFormat="1" applyFont="1" applyFill="1" applyBorder="1" applyAlignment="1">
      <alignment horizontal="left" wrapText="1"/>
    </xf>
    <xf numFmtId="49" fontId="3" fillId="0" borderId="1" xfId="1" applyNumberFormat="1" applyFont="1" applyFill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49" fontId="3" fillId="0" borderId="1" xfId="3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49" fontId="2" fillId="0" borderId="1" xfId="3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6.42578125" customWidth="1"/>
    <col min="2" max="2" width="45.42578125" customWidth="1"/>
    <col min="4" max="4" width="14.140625" customWidth="1"/>
    <col min="5" max="5" width="16" customWidth="1"/>
    <col min="6" max="7" width="18.42578125" customWidth="1"/>
    <col min="8" max="8" width="4.140625" customWidth="1"/>
  </cols>
  <sheetData>
    <row r="1" spans="1:8" ht="16.5" x14ac:dyDescent="0.25">
      <c r="A1" s="1"/>
      <c r="B1" s="1"/>
      <c r="C1" s="1"/>
      <c r="D1" s="1"/>
      <c r="E1" s="1"/>
      <c r="F1" s="31" t="s">
        <v>0</v>
      </c>
      <c r="G1" s="31"/>
      <c r="H1" s="11"/>
    </row>
    <row r="2" spans="1:8" ht="16.5" x14ac:dyDescent="0.25">
      <c r="A2" s="1"/>
      <c r="B2" s="1"/>
      <c r="C2" s="1"/>
      <c r="D2" s="1"/>
      <c r="E2" s="1"/>
      <c r="F2" s="31" t="s">
        <v>1</v>
      </c>
      <c r="G2" s="31"/>
      <c r="H2" s="31"/>
    </row>
    <row r="3" spans="1:8" ht="16.5" x14ac:dyDescent="0.25">
      <c r="A3" s="1"/>
      <c r="B3" s="1"/>
      <c r="C3" s="1"/>
      <c r="D3" s="1"/>
      <c r="E3" s="1"/>
      <c r="F3" s="31" t="s">
        <v>2</v>
      </c>
      <c r="G3" s="31"/>
      <c r="H3" s="31"/>
    </row>
    <row r="4" spans="1:8" ht="16.5" x14ac:dyDescent="0.25">
      <c r="A4" s="1"/>
      <c r="B4" s="1"/>
      <c r="C4" s="1"/>
      <c r="D4" s="1"/>
      <c r="E4" s="1"/>
      <c r="F4" s="31" t="s">
        <v>65</v>
      </c>
      <c r="G4" s="31"/>
      <c r="H4" s="10"/>
    </row>
    <row r="5" spans="1:8" ht="16.5" x14ac:dyDescent="0.25">
      <c r="A5" s="1"/>
      <c r="B5" s="1"/>
      <c r="C5" s="7"/>
      <c r="D5" s="7"/>
      <c r="E5" s="8"/>
      <c r="F5" s="8"/>
      <c r="G5" s="8"/>
      <c r="H5" s="1"/>
    </row>
    <row r="6" spans="1:8" ht="16.5" x14ac:dyDescent="0.25">
      <c r="A6" s="30" t="s">
        <v>3</v>
      </c>
      <c r="B6" s="30"/>
      <c r="C6" s="30"/>
      <c r="D6" s="30"/>
      <c r="E6" s="30"/>
      <c r="F6" s="30"/>
      <c r="G6" s="30"/>
      <c r="H6" s="1"/>
    </row>
    <row r="7" spans="1:8" ht="15" customHeight="1" x14ac:dyDescent="0.25">
      <c r="A7" s="1"/>
      <c r="B7" s="30"/>
      <c r="C7" s="30"/>
      <c r="D7" s="30"/>
      <c r="E7" s="9"/>
      <c r="F7" s="9"/>
      <c r="G7" s="9" t="s">
        <v>4</v>
      </c>
      <c r="H7" s="1"/>
    </row>
    <row r="8" spans="1:8" ht="72.75" customHeight="1" x14ac:dyDescent="0.25">
      <c r="A8" s="12" t="s">
        <v>5</v>
      </c>
      <c r="B8" s="12" t="s">
        <v>6</v>
      </c>
      <c r="C8" s="12" t="s">
        <v>7</v>
      </c>
      <c r="D8" s="12" t="s">
        <v>8</v>
      </c>
      <c r="E8" s="13" t="s">
        <v>64</v>
      </c>
      <c r="F8" s="13" t="s">
        <v>9</v>
      </c>
      <c r="G8" s="13" t="s">
        <v>10</v>
      </c>
      <c r="H8" s="5"/>
    </row>
    <row r="9" spans="1:8" ht="35.25" customHeight="1" x14ac:dyDescent="0.25">
      <c r="A9" s="18">
        <v>1</v>
      </c>
      <c r="B9" s="18" t="s">
        <v>11</v>
      </c>
      <c r="C9" s="24" t="s">
        <v>12</v>
      </c>
      <c r="D9" s="25"/>
      <c r="E9" s="15">
        <f>SUM(E10:E14)</f>
        <v>16802.09852</v>
      </c>
      <c r="F9" s="15">
        <f t="shared" ref="F9" si="0">SUM(F10:F14)</f>
        <v>649.67200000000003</v>
      </c>
      <c r="G9" s="15">
        <f>E9+F9</f>
        <v>17451.770519999998</v>
      </c>
      <c r="H9" s="5"/>
    </row>
    <row r="10" spans="1:8" ht="48" customHeight="1" x14ac:dyDescent="0.25">
      <c r="A10" s="21" t="s">
        <v>13</v>
      </c>
      <c r="B10" s="19" t="s">
        <v>14</v>
      </c>
      <c r="C10" s="26" t="s">
        <v>12</v>
      </c>
      <c r="D10" s="26" t="s">
        <v>15</v>
      </c>
      <c r="E10" s="16">
        <v>1627</v>
      </c>
      <c r="F10" s="16">
        <v>22.844270000000002</v>
      </c>
      <c r="G10" s="16">
        <f t="shared" ref="G10:G30" si="1">E10+F10</f>
        <v>1649.8442700000001</v>
      </c>
      <c r="H10" s="3"/>
    </row>
    <row r="11" spans="1:8" ht="33" customHeight="1" x14ac:dyDescent="0.25">
      <c r="A11" s="21" t="s">
        <v>16</v>
      </c>
      <c r="B11" s="19" t="s">
        <v>17</v>
      </c>
      <c r="C11" s="26" t="s">
        <v>12</v>
      </c>
      <c r="D11" s="27" t="s">
        <v>18</v>
      </c>
      <c r="E11" s="16">
        <v>5643.3</v>
      </c>
      <c r="F11" s="16">
        <v>-22.844270000000002</v>
      </c>
      <c r="G11" s="16">
        <f t="shared" si="1"/>
        <v>5620.4557300000006</v>
      </c>
      <c r="H11" s="1"/>
    </row>
    <row r="12" spans="1:8" ht="33.75" customHeight="1" x14ac:dyDescent="0.25">
      <c r="A12" s="21" t="s">
        <v>19</v>
      </c>
      <c r="B12" s="19" t="s">
        <v>20</v>
      </c>
      <c r="C12" s="26" t="s">
        <v>12</v>
      </c>
      <c r="D12" s="27" t="s">
        <v>21</v>
      </c>
      <c r="E12" s="16">
        <v>50</v>
      </c>
      <c r="F12" s="16"/>
      <c r="G12" s="16">
        <f t="shared" si="1"/>
        <v>50</v>
      </c>
      <c r="H12" s="1"/>
    </row>
    <row r="13" spans="1:8" ht="24" customHeight="1" x14ac:dyDescent="0.25">
      <c r="A13" s="21" t="s">
        <v>22</v>
      </c>
      <c r="B13" s="19" t="s">
        <v>23</v>
      </c>
      <c r="C13" s="26" t="s">
        <v>12</v>
      </c>
      <c r="D13" s="28" t="s">
        <v>24</v>
      </c>
      <c r="E13" s="16">
        <v>241</v>
      </c>
      <c r="F13" s="16">
        <v>5</v>
      </c>
      <c r="G13" s="16">
        <f t="shared" si="1"/>
        <v>246</v>
      </c>
      <c r="H13" s="6"/>
    </row>
    <row r="14" spans="1:8" ht="37.5" customHeight="1" x14ac:dyDescent="0.25">
      <c r="A14" s="21" t="s">
        <v>25</v>
      </c>
      <c r="B14" s="19" t="s">
        <v>26</v>
      </c>
      <c r="C14" s="26" t="s">
        <v>12</v>
      </c>
      <c r="D14" s="28" t="s">
        <v>24</v>
      </c>
      <c r="E14" s="16">
        <v>9240.7985200000003</v>
      </c>
      <c r="F14" s="17">
        <v>644.67200000000003</v>
      </c>
      <c r="G14" s="16">
        <f t="shared" si="1"/>
        <v>9885.4705200000008</v>
      </c>
      <c r="H14" s="6"/>
    </row>
    <row r="15" spans="1:8" ht="19.5" customHeight="1" x14ac:dyDescent="0.25">
      <c r="A15" s="22" t="s">
        <v>27</v>
      </c>
      <c r="B15" s="18" t="s">
        <v>28</v>
      </c>
      <c r="C15" s="24" t="s">
        <v>15</v>
      </c>
      <c r="D15" s="28"/>
      <c r="E15" s="15">
        <f>E16</f>
        <v>81</v>
      </c>
      <c r="F15" s="15">
        <f t="shared" ref="F15" si="2">F16</f>
        <v>-15.797000000000001</v>
      </c>
      <c r="G15" s="15">
        <f t="shared" si="1"/>
        <v>65.203000000000003</v>
      </c>
      <c r="H15" s="6"/>
    </row>
    <row r="16" spans="1:8" ht="35.25" customHeight="1" x14ac:dyDescent="0.25">
      <c r="A16" s="21" t="s">
        <v>29</v>
      </c>
      <c r="B16" s="19" t="s">
        <v>30</v>
      </c>
      <c r="C16" s="26" t="s">
        <v>15</v>
      </c>
      <c r="D16" s="28" t="s">
        <v>31</v>
      </c>
      <c r="E16" s="16">
        <v>81</v>
      </c>
      <c r="F16" s="16">
        <v>-15.797000000000001</v>
      </c>
      <c r="G16" s="16">
        <f t="shared" si="1"/>
        <v>65.203000000000003</v>
      </c>
      <c r="H16" s="6"/>
    </row>
    <row r="17" spans="1:8" ht="50.25" customHeight="1" x14ac:dyDescent="0.25">
      <c r="A17" s="22" t="s">
        <v>32</v>
      </c>
      <c r="B17" s="20" t="s">
        <v>33</v>
      </c>
      <c r="C17" s="24" t="s">
        <v>31</v>
      </c>
      <c r="D17" s="28"/>
      <c r="E17" s="15">
        <f>SUM(E18:E19)</f>
        <v>25</v>
      </c>
      <c r="F17" s="15">
        <f t="shared" ref="F17" si="3">SUM(F18:F19)</f>
        <v>0</v>
      </c>
      <c r="G17" s="15">
        <f t="shared" si="1"/>
        <v>25</v>
      </c>
      <c r="H17" s="6"/>
    </row>
    <row r="18" spans="1:8" ht="68.25" customHeight="1" x14ac:dyDescent="0.25">
      <c r="A18" s="21" t="s">
        <v>34</v>
      </c>
      <c r="B18" s="19" t="s">
        <v>35</v>
      </c>
      <c r="C18" s="27" t="s">
        <v>31</v>
      </c>
      <c r="D18" s="27" t="s">
        <v>36</v>
      </c>
      <c r="E18" s="16">
        <v>20</v>
      </c>
      <c r="F18" s="16"/>
      <c r="G18" s="16">
        <f t="shared" si="1"/>
        <v>20</v>
      </c>
      <c r="H18" s="6"/>
    </row>
    <row r="19" spans="1:8" ht="153.75" customHeight="1" x14ac:dyDescent="0.25">
      <c r="A19" s="21" t="s">
        <v>37</v>
      </c>
      <c r="B19" s="19" t="s">
        <v>38</v>
      </c>
      <c r="C19" s="27" t="s">
        <v>31</v>
      </c>
      <c r="D19" s="27" t="s">
        <v>39</v>
      </c>
      <c r="E19" s="16">
        <v>5</v>
      </c>
      <c r="F19" s="16"/>
      <c r="G19" s="16">
        <f t="shared" si="1"/>
        <v>5</v>
      </c>
      <c r="H19" s="6"/>
    </row>
    <row r="20" spans="1:8" ht="21" customHeight="1" x14ac:dyDescent="0.25">
      <c r="A20" s="22" t="s">
        <v>40</v>
      </c>
      <c r="B20" s="20" t="s">
        <v>41</v>
      </c>
      <c r="C20" s="29" t="s">
        <v>18</v>
      </c>
      <c r="D20" s="27"/>
      <c r="E20" s="15">
        <f>SUM(E21:E22)</f>
        <v>1752</v>
      </c>
      <c r="F20" s="15">
        <f t="shared" ref="F20" si="4">SUM(F21:F22)</f>
        <v>30</v>
      </c>
      <c r="G20" s="15">
        <f t="shared" si="1"/>
        <v>1782</v>
      </c>
      <c r="H20" s="6"/>
    </row>
    <row r="21" spans="1:8" ht="32.25" customHeight="1" x14ac:dyDescent="0.25">
      <c r="A21" s="21" t="s">
        <v>42</v>
      </c>
      <c r="B21" s="23" t="s">
        <v>43</v>
      </c>
      <c r="C21" s="27" t="s">
        <v>18</v>
      </c>
      <c r="D21" s="27" t="s">
        <v>36</v>
      </c>
      <c r="E21" s="16">
        <v>1050</v>
      </c>
      <c r="F21" s="16"/>
      <c r="G21" s="16">
        <f t="shared" si="1"/>
        <v>1050</v>
      </c>
      <c r="H21" s="6"/>
    </row>
    <row r="22" spans="1:8" ht="15.75" customHeight="1" x14ac:dyDescent="0.25">
      <c r="A22" s="21" t="s">
        <v>44</v>
      </c>
      <c r="B22" s="19" t="s">
        <v>45</v>
      </c>
      <c r="C22" s="27" t="s">
        <v>18</v>
      </c>
      <c r="D22" s="27" t="s">
        <v>46</v>
      </c>
      <c r="E22" s="16">
        <v>702</v>
      </c>
      <c r="F22" s="16">
        <v>30</v>
      </c>
      <c r="G22" s="16">
        <f t="shared" si="1"/>
        <v>732</v>
      </c>
      <c r="H22" s="6"/>
    </row>
    <row r="23" spans="1:8" ht="32.25" customHeight="1" x14ac:dyDescent="0.25">
      <c r="A23" s="22" t="s">
        <v>47</v>
      </c>
      <c r="B23" s="20" t="s">
        <v>48</v>
      </c>
      <c r="C23" s="29" t="s">
        <v>49</v>
      </c>
      <c r="D23" s="27"/>
      <c r="E23" s="15">
        <f>SUM(E24:E25)</f>
        <v>5051.50648</v>
      </c>
      <c r="F23" s="15">
        <f t="shared" ref="F23" si="5">SUM(F24:F25)</f>
        <v>1055</v>
      </c>
      <c r="G23" s="15">
        <f t="shared" si="1"/>
        <v>6106.50648</v>
      </c>
      <c r="H23" s="6"/>
    </row>
    <row r="24" spans="1:8" ht="15.75" customHeight="1" x14ac:dyDescent="0.25">
      <c r="A24" s="21" t="s">
        <v>50</v>
      </c>
      <c r="B24" s="23" t="s">
        <v>51</v>
      </c>
      <c r="C24" s="27" t="s">
        <v>49</v>
      </c>
      <c r="D24" s="27" t="s">
        <v>12</v>
      </c>
      <c r="E24" s="16">
        <v>2404</v>
      </c>
      <c r="F24" s="16">
        <v>-637.1</v>
      </c>
      <c r="G24" s="16">
        <f t="shared" si="1"/>
        <v>1766.9</v>
      </c>
      <c r="H24" s="6"/>
    </row>
    <row r="25" spans="1:8" ht="16.5" customHeight="1" x14ac:dyDescent="0.25">
      <c r="A25" s="21" t="s">
        <v>52</v>
      </c>
      <c r="B25" s="19" t="s">
        <v>53</v>
      </c>
      <c r="C25" s="27" t="s">
        <v>49</v>
      </c>
      <c r="D25" s="27" t="s">
        <v>31</v>
      </c>
      <c r="E25" s="16">
        <v>2647.50648</v>
      </c>
      <c r="F25" s="16">
        <v>1692.1</v>
      </c>
      <c r="G25" s="16">
        <f t="shared" si="1"/>
        <v>4339.6064800000004</v>
      </c>
      <c r="H25" s="6"/>
    </row>
    <row r="26" spans="1:8" ht="17.25" customHeight="1" x14ac:dyDescent="0.25">
      <c r="A26" s="22" t="s">
        <v>54</v>
      </c>
      <c r="B26" s="20" t="s">
        <v>55</v>
      </c>
      <c r="C26" s="29" t="s">
        <v>56</v>
      </c>
      <c r="D26" s="27"/>
      <c r="E26" s="15">
        <f>E27</f>
        <v>39.75</v>
      </c>
      <c r="F26" s="15">
        <f t="shared" ref="F26" si="6">F27</f>
        <v>0</v>
      </c>
      <c r="G26" s="15">
        <f t="shared" si="1"/>
        <v>39.75</v>
      </c>
      <c r="H26" s="6"/>
    </row>
    <row r="27" spans="1:8" ht="32.25" customHeight="1" x14ac:dyDescent="0.25">
      <c r="A27" s="21" t="s">
        <v>57</v>
      </c>
      <c r="B27" s="23" t="s">
        <v>58</v>
      </c>
      <c r="C27" s="27" t="s">
        <v>56</v>
      </c>
      <c r="D27" s="27" t="s">
        <v>56</v>
      </c>
      <c r="E27" s="16">
        <v>39.75</v>
      </c>
      <c r="F27" s="16"/>
      <c r="G27" s="16">
        <f t="shared" si="1"/>
        <v>39.75</v>
      </c>
      <c r="H27" s="6"/>
    </row>
    <row r="28" spans="1:8" ht="86.25" customHeight="1" x14ac:dyDescent="0.25">
      <c r="A28" s="22" t="s">
        <v>59</v>
      </c>
      <c r="B28" s="20" t="s">
        <v>60</v>
      </c>
      <c r="C28" s="29" t="s">
        <v>39</v>
      </c>
      <c r="D28" s="27"/>
      <c r="E28" s="15">
        <f>E29</f>
        <v>15751.084269999999</v>
      </c>
      <c r="F28" s="15">
        <f t="shared" ref="F28" si="7">F29</f>
        <v>0</v>
      </c>
      <c r="G28" s="15">
        <f t="shared" si="1"/>
        <v>15751.084269999999</v>
      </c>
      <c r="H28" s="1"/>
    </row>
    <row r="29" spans="1:8" ht="33.75" customHeight="1" x14ac:dyDescent="0.25">
      <c r="A29" s="21" t="s">
        <v>61</v>
      </c>
      <c r="B29" s="23" t="s">
        <v>62</v>
      </c>
      <c r="C29" s="27" t="s">
        <v>39</v>
      </c>
      <c r="D29" s="27" t="s">
        <v>31</v>
      </c>
      <c r="E29" s="16">
        <v>15751.084269999999</v>
      </c>
      <c r="F29" s="16"/>
      <c r="G29" s="16">
        <f t="shared" si="1"/>
        <v>15751.084269999999</v>
      </c>
      <c r="H29" s="1"/>
    </row>
    <row r="30" spans="1:8" ht="16.5" x14ac:dyDescent="0.25">
      <c r="A30" s="2"/>
      <c r="B30" s="22" t="s">
        <v>63</v>
      </c>
      <c r="C30" s="21"/>
      <c r="D30" s="14"/>
      <c r="E30" s="15">
        <f>E9+E15+E17+E20+E23+E26+E28</f>
        <v>39502.439270000003</v>
      </c>
      <c r="F30" s="15">
        <f t="shared" ref="F30" si="8">F9+F15+F17+F20+F23+F26+F28</f>
        <v>1718.875</v>
      </c>
      <c r="G30" s="15">
        <f t="shared" si="1"/>
        <v>41221.314270000003</v>
      </c>
      <c r="H30" s="4"/>
    </row>
  </sheetData>
  <mergeCells count="6">
    <mergeCell ref="B7:D7"/>
    <mergeCell ref="F3:H3"/>
    <mergeCell ref="F1:G1"/>
    <mergeCell ref="F2:H2"/>
    <mergeCell ref="F4:G4"/>
    <mergeCell ref="A6:G6"/>
  </mergeCells>
  <pageMargins left="0.7" right="0.7" top="0.75" bottom="0.75" header="0.3" footer="0.3"/>
  <pageSetup paperSize="9" scale="90" orientation="landscape" r:id="rId1"/>
  <rowBreaks count="1" manualBreakCount="1">
    <brk id="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ShabalinaOV</dc:creator>
  <cp:lastModifiedBy>ShabalinaOV</cp:lastModifiedBy>
  <cp:lastPrinted>2015-12-15T12:54:34Z</cp:lastPrinted>
  <dcterms:created xsi:type="dcterms:W3CDTF">2015-12-15T12:51:08Z</dcterms:created>
  <dcterms:modified xsi:type="dcterms:W3CDTF">2015-12-18T04:24:49Z</dcterms:modified>
</cp:coreProperties>
</file>