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codeName="ЭтаКнига" defaultThemeVersion="124226"/>
  <bookViews>
    <workbookView xWindow="0" yWindow="360" windowWidth="14040" windowHeight="11355" tabRatio="827"/>
  </bookViews>
  <sheets>
    <sheet name="Основные мероприятия" sheetId="2" r:id="rId1"/>
  </sheets>
  <definedNames>
    <definedName name="_xlnm.Print_Titles" localSheetId="0">'Основные мероприятия'!$4:$6</definedName>
    <definedName name="Картриджи">#REF!</definedName>
    <definedName name="_xlnm.Print_Area" localSheetId="0">'Основные мероприятия'!$A$1:$I$43</definedName>
  </definedNames>
  <calcPr calcId="145621"/>
</workbook>
</file>

<file path=xl/calcChain.xml><?xml version="1.0" encoding="utf-8"?>
<calcChain xmlns="http://schemas.openxmlformats.org/spreadsheetml/2006/main">
  <c r="I18" i="2" l="1"/>
  <c r="I19" i="2"/>
  <c r="I20" i="2"/>
  <c r="I21" i="2"/>
  <c r="H18" i="2"/>
  <c r="H19" i="2"/>
  <c r="H20" i="2"/>
  <c r="H21" i="2"/>
  <c r="G18" i="2"/>
  <c r="G19" i="2"/>
  <c r="G20" i="2"/>
  <c r="G21" i="2"/>
  <c r="F18" i="2"/>
  <c r="F19" i="2"/>
  <c r="F20" i="2"/>
  <c r="F21" i="2"/>
  <c r="E18" i="2"/>
  <c r="E19" i="2"/>
  <c r="E21" i="2"/>
  <c r="F17" i="2"/>
  <c r="G17" i="2"/>
  <c r="H17" i="2"/>
  <c r="H40" i="2" l="1"/>
  <c r="H41" i="2"/>
  <c r="H43" i="2"/>
  <c r="I43" i="2"/>
  <c r="I41" i="2"/>
  <c r="G40" i="2"/>
  <c r="G41" i="2"/>
  <c r="G43" i="2"/>
  <c r="F40" i="2"/>
  <c r="F41" i="2"/>
  <c r="F43" i="2"/>
  <c r="E36" i="2"/>
  <c r="E35" i="2"/>
  <c r="E27" i="2"/>
  <c r="E26" i="2"/>
  <c r="E25" i="2"/>
  <c r="E24" i="2"/>
  <c r="I23" i="2"/>
  <c r="H23" i="2"/>
  <c r="G23" i="2"/>
  <c r="F23" i="2"/>
  <c r="G31" i="2"/>
  <c r="G37" i="2" s="1"/>
  <c r="G34" i="2" s="1"/>
  <c r="I30" i="2"/>
  <c r="E41" i="2" l="1"/>
  <c r="G39" i="2"/>
  <c r="I29" i="2"/>
  <c r="I40" i="2"/>
  <c r="E40" i="2" s="1"/>
  <c r="E43" i="2"/>
  <c r="G42" i="2"/>
  <c r="H31" i="2"/>
  <c r="H37" i="2" s="1"/>
  <c r="H34" i="2" s="1"/>
  <c r="G32" i="2"/>
  <c r="H30" i="2"/>
  <c r="F32" i="2"/>
  <c r="F29" i="2"/>
  <c r="E23" i="2"/>
  <c r="G29" i="2"/>
  <c r="F30" i="2"/>
  <c r="I31" i="2"/>
  <c r="I37" i="2" s="1"/>
  <c r="I34" i="2" s="1"/>
  <c r="H32" i="2"/>
  <c r="H29" i="2"/>
  <c r="G30" i="2"/>
  <c r="F31" i="2"/>
  <c r="I32" i="2"/>
  <c r="I39" i="2" l="1"/>
  <c r="H42" i="2"/>
  <c r="H39" i="2" s="1"/>
  <c r="I42" i="2"/>
  <c r="E31" i="2"/>
  <c r="E37" i="2" s="1"/>
  <c r="F37" i="2"/>
  <c r="E32" i="2"/>
  <c r="H28" i="2"/>
  <c r="I28" i="2"/>
  <c r="E30" i="2"/>
  <c r="F28" i="2"/>
  <c r="G28" i="2"/>
  <c r="E29" i="2"/>
  <c r="F34" i="2" l="1"/>
  <c r="E34" i="2" s="1"/>
  <c r="F42" i="2"/>
  <c r="E28" i="2"/>
  <c r="F39" i="2" l="1"/>
  <c r="E39" i="2" s="1"/>
  <c r="E42" i="2"/>
  <c r="F12" i="2"/>
  <c r="G12" i="2"/>
  <c r="H12" i="2"/>
  <c r="I12" i="2"/>
  <c r="E14" i="2"/>
  <c r="E15" i="2"/>
  <c r="E16" i="2"/>
  <c r="E13" i="2"/>
  <c r="E12" i="2" l="1"/>
  <c r="F7" i="2" l="1"/>
  <c r="G7" i="2"/>
  <c r="H7" i="2"/>
  <c r="I7" i="2"/>
  <c r="I17" i="2" s="1"/>
  <c r="E9" i="2"/>
  <c r="E10" i="2"/>
  <c r="E20" i="2" s="1"/>
  <c r="E11" i="2"/>
  <c r="E8" i="2"/>
  <c r="E7" i="2" l="1"/>
  <c r="E17" i="2" s="1"/>
</calcChain>
</file>

<file path=xl/sharedStrings.xml><?xml version="1.0" encoding="utf-8"?>
<sst xmlns="http://schemas.openxmlformats.org/spreadsheetml/2006/main" count="61" uniqueCount="33">
  <si>
    <t>Финансовые затраты на реализацию (тыс.руб.)</t>
  </si>
  <si>
    <t>всего</t>
  </si>
  <si>
    <t>В том числе</t>
  </si>
  <si>
    <t>№п/п</t>
  </si>
  <si>
    <t>Перечень программных мероприятий</t>
  </si>
  <si>
    <t>2017г.</t>
  </si>
  <si>
    <t>2018 г.</t>
  </si>
  <si>
    <t>2019 г.</t>
  </si>
  <si>
    <t>2020 г.</t>
  </si>
  <si>
    <t>Источники финансирования</t>
  </si>
  <si>
    <t>Мероприятия муниципальной программы</t>
  </si>
  <si>
    <t>Бюджет автономного округа</t>
  </si>
  <si>
    <t>Бюджет района</t>
  </si>
  <si>
    <t>Бюджет сельского поселения</t>
  </si>
  <si>
    <t>Иные источники</t>
  </si>
  <si>
    <t>Итого:</t>
  </si>
  <si>
    <t>Всего:</t>
  </si>
  <si>
    <t>Ответственный исполнитель</t>
  </si>
  <si>
    <t>Таблица 2</t>
  </si>
  <si>
    <t>Всего по муниципальной программе</t>
  </si>
  <si>
    <t>в том числе:</t>
  </si>
  <si>
    <t>инвестиции в объекты муниципальной собственности</t>
  </si>
  <si>
    <t>бюджет автономного округа</t>
  </si>
  <si>
    <t>бюджет района</t>
  </si>
  <si>
    <t>иные источники</t>
  </si>
  <si>
    <t>прочие расходы</t>
  </si>
  <si>
    <t>Ответственный исполнитель (Муниципальное учреждение «Администрация  сельского поселения Сентябрьский»)</t>
  </si>
  <si>
    <t xml:space="preserve">Муниципальное учреждение "Администрация сельского поселения Сентябрьский" </t>
  </si>
  <si>
    <t>1</t>
  </si>
  <si>
    <t>2</t>
  </si>
  <si>
    <t>Соисполнитель 1 (МКУ «Управление по делам администрации»)</t>
  </si>
  <si>
    <t>Благоустройство дворовых территории сельского поселения Сентябрьский (показатель №2)</t>
  </si>
  <si>
    <t>Комплексное благоустройство территории сельского поселения Сентябрьский (показатель №1,2,3,4)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</si>
</sst>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0"/>
    <numFmt numFmtId="165" formatCode="#,##0.00000"/>
    <numFmt numFmtId="166" formatCode="_-* #,##0.00000\ _₽_-;\-* #,##0.00\ _₽_-;_-* &quot;-&quot;??\ _₽_-;_-@_-"/>
    <numFmt numFmtId="167" formatCode="_-* #,##0.00000_р_._-;\-* #,##0.00000_р_._-;_-* &quot;-&quot;?????_р_._-;_-@_-"/>
  </numFmts>
  <fonts count="5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60">
    <xf numFmtId="0" fontId="0" fillId="0" borderId="0" xfId="0"/>
    <xf numFmtId="49" fontId="3" fillId="0" borderId="0" xfId="0" applyNumberFormat="1" applyFont="1" applyFill="1"/>
    <xf numFmtId="0" fontId="3" fillId="0" borderId="0" xfId="0" applyFont="1" applyFill="1"/>
    <xf numFmtId="0" fontId="4" fillId="0" borderId="0" xfId="0" applyFont="1" applyFill="1"/>
    <xf numFmtId="165" fontId="3" fillId="0" borderId="0" xfId="0" applyNumberFormat="1" applyFont="1" applyFill="1"/>
    <xf numFmtId="164" fontId="3" fillId="0" borderId="1" xfId="0" applyNumberFormat="1" applyFont="1" applyFill="1" applyBorder="1" applyAlignment="1">
      <alignment horizontal="center" vertical="center" wrapText="1"/>
    </xf>
    <xf numFmtId="165" fontId="3" fillId="0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top" wrapText="1"/>
    </xf>
    <xf numFmtId="4" fontId="3" fillId="0" borderId="0" xfId="0" applyNumberFormat="1" applyFont="1" applyFill="1" applyBorder="1" applyAlignment="1">
      <alignment vertical="center" wrapText="1"/>
    </xf>
    <xf numFmtId="49" fontId="3" fillId="0" borderId="0" xfId="0" applyNumberFormat="1" applyFont="1" applyFill="1" applyBorder="1" applyAlignment="1">
      <alignment vertical="center" wrapText="1"/>
    </xf>
    <xf numFmtId="49" fontId="3" fillId="0" borderId="0" xfId="0" applyNumberFormat="1" applyFont="1" applyFill="1" applyBorder="1" applyAlignment="1">
      <alignment vertical="top" wrapText="1"/>
    </xf>
    <xf numFmtId="165" fontId="3" fillId="2" borderId="1" xfId="0" applyNumberFormat="1" applyFont="1" applyFill="1" applyBorder="1" applyAlignment="1">
      <alignment horizontal="left" vertical="top" wrapText="1"/>
    </xf>
    <xf numFmtId="164" fontId="0" fillId="0" borderId="0" xfId="0" applyNumberFormat="1"/>
    <xf numFmtId="0" fontId="4" fillId="2" borderId="1" xfId="0" applyFont="1" applyFill="1" applyBorder="1" applyAlignment="1">
      <alignment horizontal="left" vertical="center" wrapText="1"/>
    </xf>
    <xf numFmtId="165" fontId="3" fillId="2" borderId="1" xfId="0" applyNumberFormat="1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165" fontId="4" fillId="0" borderId="1" xfId="0" applyNumberFormat="1" applyFont="1" applyFill="1" applyBorder="1" applyAlignment="1">
      <alignment horizontal="right" vertical="center" wrapText="1"/>
    </xf>
    <xf numFmtId="165" fontId="3" fillId="0" borderId="1" xfId="0" applyNumberFormat="1" applyFont="1" applyFill="1" applyBorder="1" applyAlignment="1">
      <alignment horizontal="right" vertical="center" wrapText="1"/>
    </xf>
    <xf numFmtId="165" fontId="4" fillId="2" borderId="1" xfId="0" applyNumberFormat="1" applyFont="1" applyFill="1" applyBorder="1" applyAlignment="1">
      <alignment horizontal="left" vertical="center" wrapText="1"/>
    </xf>
    <xf numFmtId="0" fontId="3" fillId="0" borderId="1" xfId="0" applyFont="1" applyBorder="1" applyAlignment="1" applyProtection="1">
      <alignment vertical="top" wrapText="1"/>
    </xf>
    <xf numFmtId="166" fontId="3" fillId="0" borderId="1" xfId="0" applyNumberFormat="1" applyFont="1" applyBorder="1" applyAlignment="1" applyProtection="1">
      <alignment horizontal="center" vertical="top" wrapText="1"/>
    </xf>
    <xf numFmtId="0" fontId="3" fillId="0" borderId="0" xfId="0" applyFont="1" applyAlignment="1" applyProtection="1">
      <alignment vertical="top" wrapText="1"/>
    </xf>
    <xf numFmtId="49" fontId="4" fillId="0" borderId="1" xfId="0" applyNumberFormat="1" applyFont="1" applyBorder="1" applyAlignment="1" applyProtection="1">
      <alignment horizontal="left" vertical="top" wrapText="1"/>
    </xf>
    <xf numFmtId="166" fontId="4" fillId="0" borderId="1" xfId="0" applyNumberFormat="1" applyFont="1" applyBorder="1" applyAlignment="1" applyProtection="1">
      <alignment horizontal="center" vertical="top" wrapText="1"/>
    </xf>
    <xf numFmtId="49" fontId="3" fillId="0" borderId="1" xfId="0" applyNumberFormat="1" applyFont="1" applyBorder="1" applyAlignment="1" applyProtection="1">
      <alignment horizontal="left" vertical="top" wrapText="1"/>
    </xf>
    <xf numFmtId="167" fontId="3" fillId="0" borderId="0" xfId="0" applyNumberFormat="1" applyFont="1" applyAlignment="1" applyProtection="1">
      <alignment vertical="top" wrapText="1"/>
    </xf>
    <xf numFmtId="165" fontId="3" fillId="0" borderId="0" xfId="0" applyNumberFormat="1" applyFont="1" applyFill="1" applyAlignment="1">
      <alignment horizontal="left"/>
    </xf>
    <xf numFmtId="0" fontId="4" fillId="0" borderId="0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Border="1" applyAlignment="1" applyProtection="1">
      <alignment horizontal="center" vertical="top" wrapText="1"/>
    </xf>
    <xf numFmtId="49" fontId="3" fillId="0" borderId="3" xfId="0" applyNumberFormat="1" applyFont="1" applyBorder="1" applyAlignment="1" applyProtection="1">
      <alignment horizontal="center" vertical="top" wrapText="1"/>
    </xf>
    <xf numFmtId="49" fontId="3" fillId="0" borderId="9" xfId="0" applyNumberFormat="1" applyFont="1" applyBorder="1" applyAlignment="1" applyProtection="1">
      <alignment horizontal="center" vertical="top" wrapText="1"/>
    </xf>
    <xf numFmtId="49" fontId="3" fillId="0" borderId="5" xfId="0" applyNumberFormat="1" applyFont="1" applyBorder="1" applyAlignment="1" applyProtection="1">
      <alignment horizontal="left" vertical="top" wrapText="1"/>
    </xf>
    <xf numFmtId="49" fontId="3" fillId="0" borderId="7" xfId="0" applyNumberFormat="1" applyFont="1" applyBorder="1" applyAlignment="1" applyProtection="1">
      <alignment horizontal="left" vertical="top" wrapText="1"/>
    </xf>
    <xf numFmtId="49" fontId="3" fillId="0" borderId="10" xfId="0" applyNumberFormat="1" applyFont="1" applyBorder="1" applyAlignment="1" applyProtection="1">
      <alignment horizontal="left" vertical="top" wrapText="1"/>
    </xf>
    <xf numFmtId="49" fontId="3" fillId="0" borderId="13" xfId="0" applyNumberFormat="1" applyFont="1" applyBorder="1" applyAlignment="1" applyProtection="1">
      <alignment horizontal="left" vertical="top" wrapText="1"/>
    </xf>
    <xf numFmtId="49" fontId="3" fillId="0" borderId="0" xfId="0" applyNumberFormat="1" applyFont="1" applyBorder="1" applyAlignment="1" applyProtection="1">
      <alignment horizontal="left" vertical="top" wrapText="1"/>
    </xf>
    <xf numFmtId="49" fontId="3" fillId="0" borderId="15" xfId="0" applyNumberFormat="1" applyFont="1" applyBorder="1" applyAlignment="1" applyProtection="1">
      <alignment horizontal="left" vertical="top" wrapText="1"/>
    </xf>
    <xf numFmtId="49" fontId="3" fillId="0" borderId="11" xfId="0" applyNumberFormat="1" applyFont="1" applyBorder="1" applyAlignment="1" applyProtection="1">
      <alignment horizontal="left" vertical="top" wrapText="1"/>
    </xf>
    <xf numFmtId="49" fontId="3" fillId="0" borderId="8" xfId="0" applyNumberFormat="1" applyFont="1" applyBorder="1" applyAlignment="1" applyProtection="1">
      <alignment horizontal="left" vertical="top" wrapText="1"/>
    </xf>
    <xf numFmtId="49" fontId="3" fillId="0" borderId="12" xfId="0" applyNumberFormat="1" applyFont="1" applyBorder="1" applyAlignment="1" applyProtection="1">
      <alignment horizontal="left" vertical="top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165" fontId="4" fillId="0" borderId="5" xfId="0" applyNumberFormat="1" applyFont="1" applyFill="1" applyBorder="1" applyAlignment="1">
      <alignment horizontal="left" vertical="center" wrapText="1"/>
    </xf>
    <xf numFmtId="165" fontId="4" fillId="0" borderId="7" xfId="0" applyNumberFormat="1" applyFont="1" applyFill="1" applyBorder="1" applyAlignment="1">
      <alignment horizontal="left" vertical="center" wrapText="1"/>
    </xf>
    <xf numFmtId="165" fontId="4" fillId="0" borderId="10" xfId="0" applyNumberFormat="1" applyFont="1" applyFill="1" applyBorder="1" applyAlignment="1">
      <alignment horizontal="left" vertical="center" wrapText="1"/>
    </xf>
    <xf numFmtId="165" fontId="4" fillId="0" borderId="13" xfId="0" applyNumberFormat="1" applyFont="1" applyFill="1" applyBorder="1" applyAlignment="1">
      <alignment horizontal="left" vertical="center" wrapText="1"/>
    </xf>
    <xf numFmtId="165" fontId="4" fillId="0" borderId="0" xfId="0" applyNumberFormat="1" applyFont="1" applyFill="1" applyBorder="1" applyAlignment="1">
      <alignment horizontal="left" vertical="center" wrapText="1"/>
    </xf>
    <xf numFmtId="165" fontId="4" fillId="0" borderId="15" xfId="0" applyNumberFormat="1" applyFont="1" applyFill="1" applyBorder="1" applyAlignment="1">
      <alignment horizontal="left" vertical="center" wrapText="1"/>
    </xf>
    <xf numFmtId="165" fontId="4" fillId="0" borderId="11" xfId="0" applyNumberFormat="1" applyFont="1" applyFill="1" applyBorder="1" applyAlignment="1">
      <alignment horizontal="left" vertical="center" wrapText="1"/>
    </xf>
    <xf numFmtId="165" fontId="4" fillId="0" borderId="8" xfId="0" applyNumberFormat="1" applyFont="1" applyFill="1" applyBorder="1" applyAlignment="1">
      <alignment horizontal="left" vertical="center" wrapText="1"/>
    </xf>
    <xf numFmtId="165" fontId="4" fillId="0" borderId="12" xfId="0" applyNumberFormat="1" applyFont="1" applyFill="1" applyBorder="1" applyAlignment="1">
      <alignment horizontal="left" vertical="center" wrapText="1"/>
    </xf>
    <xf numFmtId="49" fontId="3" fillId="0" borderId="2" xfId="0" applyNumberFormat="1" applyFont="1" applyBorder="1" applyAlignment="1" applyProtection="1">
      <alignment horizontal="left" vertical="top" wrapText="1"/>
    </xf>
    <xf numFmtId="49" fontId="3" fillId="0" borderId="3" xfId="0" applyNumberFormat="1" applyFont="1" applyBorder="1" applyAlignment="1" applyProtection="1">
      <alignment horizontal="left" vertical="top" wrapText="1"/>
    </xf>
    <xf numFmtId="49" fontId="3" fillId="0" borderId="9" xfId="0" applyNumberFormat="1" applyFont="1" applyBorder="1" applyAlignment="1" applyProtection="1">
      <alignment horizontal="left" vertical="top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9" defaultPivotStyle="PivotStyleLight16"/>
  <colors>
    <mruColors>
      <color rgb="FFFFFF99"/>
      <color rgb="FF00FFFF"/>
      <color rgb="FFFFFF66"/>
      <color rgb="FFEEE800"/>
      <color rgb="FF3593B1"/>
      <color rgb="FF72BDD4"/>
      <color rgb="FFF74D31"/>
      <color rgb="FFAF67C5"/>
      <color rgb="FF823A98"/>
      <color rgb="FF7210A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rgb="FF00B050"/>
    <outlinePr summaryRight="0"/>
  </sheetPr>
  <dimension ref="A1:L43"/>
  <sheetViews>
    <sheetView tabSelected="1" view="pageBreakPreview" zoomScaleNormal="70" zoomScaleSheetLayoutView="100" workbookViewId="0">
      <pane ySplit="6" topLeftCell="A7" activePane="bottomLeft" state="frozen"/>
      <selection activeCell="G8" sqref="G8"/>
      <selection pane="bottomLeft" activeCell="B12" sqref="B12:B16"/>
    </sheetView>
  </sheetViews>
  <sheetFormatPr defaultColWidth="9.140625" defaultRowHeight="12.75" x14ac:dyDescent="0.2"/>
  <cols>
    <col min="1" max="1" width="6.28515625" style="1" customWidth="1"/>
    <col min="2" max="2" width="37.140625" style="2" customWidth="1"/>
    <col min="3" max="3" width="21.7109375" style="2" customWidth="1"/>
    <col min="4" max="4" width="18.7109375" style="2" customWidth="1"/>
    <col min="5" max="5" width="16.7109375" style="3" customWidth="1"/>
    <col min="6" max="7" width="14.140625" style="2" customWidth="1"/>
    <col min="8" max="8" width="12.42578125" style="4" customWidth="1"/>
    <col min="9" max="9" width="13.28515625" style="4" customWidth="1"/>
    <col min="10" max="16384" width="9.140625" style="2"/>
  </cols>
  <sheetData>
    <row r="1" spans="1:12" ht="15.75" customHeight="1" x14ac:dyDescent="0.2">
      <c r="H1" s="26" t="s">
        <v>18</v>
      </c>
      <c r="I1" s="26"/>
    </row>
    <row r="2" spans="1:12" x14ac:dyDescent="0.2">
      <c r="A2" s="27" t="s">
        <v>4</v>
      </c>
      <c r="B2" s="27"/>
      <c r="C2" s="27"/>
      <c r="D2" s="27"/>
      <c r="E2" s="27"/>
      <c r="F2" s="27"/>
      <c r="G2" s="27"/>
      <c r="H2" s="27"/>
      <c r="I2" s="27"/>
    </row>
    <row r="3" spans="1:12" x14ac:dyDescent="0.2">
      <c r="A3" s="28"/>
      <c r="B3" s="28"/>
      <c r="C3" s="28"/>
      <c r="D3" s="28"/>
      <c r="E3" s="28"/>
      <c r="F3" s="28"/>
      <c r="G3" s="28"/>
      <c r="H3" s="28"/>
      <c r="I3" s="28"/>
    </row>
    <row r="4" spans="1:12" ht="16.5" customHeight="1" x14ac:dyDescent="0.2">
      <c r="A4" s="29" t="s">
        <v>3</v>
      </c>
      <c r="B4" s="30" t="s">
        <v>10</v>
      </c>
      <c r="C4" s="45" t="s">
        <v>17</v>
      </c>
      <c r="D4" s="30" t="s">
        <v>9</v>
      </c>
      <c r="E4" s="32" t="s">
        <v>0</v>
      </c>
      <c r="F4" s="32"/>
      <c r="G4" s="32"/>
      <c r="H4" s="32"/>
      <c r="I4" s="32"/>
    </row>
    <row r="5" spans="1:12" ht="17.25" customHeight="1" x14ac:dyDescent="0.2">
      <c r="A5" s="29"/>
      <c r="B5" s="30"/>
      <c r="C5" s="46"/>
      <c r="D5" s="30"/>
      <c r="E5" s="31" t="s">
        <v>1</v>
      </c>
      <c r="F5" s="32" t="s">
        <v>2</v>
      </c>
      <c r="G5" s="32"/>
      <c r="H5" s="32"/>
      <c r="I5" s="32"/>
    </row>
    <row r="6" spans="1:12" ht="16.5" customHeight="1" x14ac:dyDescent="0.2">
      <c r="A6" s="29"/>
      <c r="B6" s="30"/>
      <c r="C6" s="47"/>
      <c r="D6" s="30"/>
      <c r="E6" s="31"/>
      <c r="F6" s="5" t="s">
        <v>5</v>
      </c>
      <c r="G6" s="5" t="s">
        <v>6</v>
      </c>
      <c r="H6" s="6" t="s">
        <v>7</v>
      </c>
      <c r="I6" s="6" t="s">
        <v>8</v>
      </c>
    </row>
    <row r="7" spans="1:12" ht="16.5" customHeight="1" x14ac:dyDescent="0.2">
      <c r="A7" s="29" t="s">
        <v>28</v>
      </c>
      <c r="B7" s="30" t="s">
        <v>32</v>
      </c>
      <c r="C7" s="45" t="s">
        <v>27</v>
      </c>
      <c r="D7" s="13" t="s">
        <v>16</v>
      </c>
      <c r="E7" s="16">
        <f>SUM(E8:E11)</f>
        <v>3793.4731000000002</v>
      </c>
      <c r="F7" s="16">
        <f t="shared" ref="F7:I7" si="0">SUM(F8:F11)</f>
        <v>1593.4730999999999</v>
      </c>
      <c r="G7" s="16">
        <f t="shared" si="0"/>
        <v>100</v>
      </c>
      <c r="H7" s="16">
        <f t="shared" si="0"/>
        <v>100</v>
      </c>
      <c r="I7" s="16">
        <f t="shared" si="0"/>
        <v>2000</v>
      </c>
    </row>
    <row r="8" spans="1:12" ht="29.25" customHeight="1" x14ac:dyDescent="0.2">
      <c r="A8" s="29"/>
      <c r="B8" s="30"/>
      <c r="C8" s="46"/>
      <c r="D8" s="14" t="s">
        <v>11</v>
      </c>
      <c r="E8" s="17">
        <f>SUM(F8:I8)</f>
        <v>0</v>
      </c>
      <c r="F8" s="17">
        <v>0</v>
      </c>
      <c r="G8" s="17">
        <v>0</v>
      </c>
      <c r="H8" s="17">
        <v>0</v>
      </c>
      <c r="I8" s="17">
        <v>0</v>
      </c>
    </row>
    <row r="9" spans="1:12" ht="16.5" customHeight="1" x14ac:dyDescent="0.2">
      <c r="A9" s="29"/>
      <c r="B9" s="30"/>
      <c r="C9" s="46"/>
      <c r="D9" s="14" t="s">
        <v>12</v>
      </c>
      <c r="E9" s="17">
        <f t="shared" ref="E9:E11" si="1">SUM(F9:I9)</f>
        <v>0</v>
      </c>
      <c r="F9" s="17">
        <v>0</v>
      </c>
      <c r="G9" s="17">
        <v>0</v>
      </c>
      <c r="H9" s="17">
        <v>0</v>
      </c>
      <c r="I9" s="17">
        <v>0</v>
      </c>
    </row>
    <row r="10" spans="1:12" ht="26.25" customHeight="1" x14ac:dyDescent="0.2">
      <c r="A10" s="29"/>
      <c r="B10" s="30"/>
      <c r="C10" s="46"/>
      <c r="D10" s="14" t="s">
        <v>13</v>
      </c>
      <c r="E10" s="17">
        <f t="shared" si="1"/>
        <v>3793.4731000000002</v>
      </c>
      <c r="F10" s="17">
        <v>1593.4730999999999</v>
      </c>
      <c r="G10" s="17">
        <v>100</v>
      </c>
      <c r="H10" s="17">
        <v>100</v>
      </c>
      <c r="I10" s="17">
        <v>2000</v>
      </c>
    </row>
    <row r="11" spans="1:12" x14ac:dyDescent="0.2">
      <c r="A11" s="29"/>
      <c r="B11" s="30"/>
      <c r="C11" s="47"/>
      <c r="D11" s="15" t="s">
        <v>14</v>
      </c>
      <c r="E11" s="17">
        <f t="shared" si="1"/>
        <v>0</v>
      </c>
      <c r="F11" s="17">
        <v>0</v>
      </c>
      <c r="G11" s="17">
        <v>0</v>
      </c>
      <c r="H11" s="17">
        <v>0</v>
      </c>
      <c r="I11" s="17">
        <v>0</v>
      </c>
    </row>
    <row r="12" spans="1:12" s="10" customFormat="1" ht="13.5" customHeight="1" x14ac:dyDescent="0.2">
      <c r="A12" s="29" t="s">
        <v>29</v>
      </c>
      <c r="B12" s="45" t="s">
        <v>31</v>
      </c>
      <c r="C12" s="45" t="s">
        <v>27</v>
      </c>
      <c r="D12" s="13" t="s">
        <v>16</v>
      </c>
      <c r="E12" s="16">
        <f>SUM(E13:E16)</f>
        <v>770</v>
      </c>
      <c r="F12" s="16">
        <f t="shared" ref="F12:I12" si="2">SUM(F13:F16)</f>
        <v>270</v>
      </c>
      <c r="G12" s="16">
        <f t="shared" si="2"/>
        <v>0</v>
      </c>
      <c r="H12" s="16">
        <f t="shared" si="2"/>
        <v>0</v>
      </c>
      <c r="I12" s="16">
        <f t="shared" si="2"/>
        <v>500</v>
      </c>
      <c r="J12" s="8"/>
      <c r="K12" s="8"/>
      <c r="L12" s="9"/>
    </row>
    <row r="13" spans="1:12" s="10" customFormat="1" ht="26.25" customHeight="1" x14ac:dyDescent="0.2">
      <c r="A13" s="29"/>
      <c r="B13" s="46"/>
      <c r="C13" s="46"/>
      <c r="D13" s="11" t="s">
        <v>11</v>
      </c>
      <c r="E13" s="17">
        <f>SUM(F13:I13)</f>
        <v>0</v>
      </c>
      <c r="F13" s="17">
        <v>0</v>
      </c>
      <c r="G13" s="17">
        <v>0</v>
      </c>
      <c r="H13" s="17">
        <v>0</v>
      </c>
      <c r="I13" s="17">
        <v>0</v>
      </c>
      <c r="J13" s="8"/>
      <c r="K13" s="8"/>
      <c r="L13" s="9"/>
    </row>
    <row r="14" spans="1:12" s="10" customFormat="1" ht="13.5" customHeight="1" x14ac:dyDescent="0.2">
      <c r="A14" s="29"/>
      <c r="B14" s="46"/>
      <c r="C14" s="46"/>
      <c r="D14" s="11" t="s">
        <v>12</v>
      </c>
      <c r="E14" s="17">
        <f t="shared" ref="E14:E16" si="3">SUM(F14:I14)</f>
        <v>0</v>
      </c>
      <c r="F14" s="17">
        <v>0</v>
      </c>
      <c r="G14" s="17">
        <v>0</v>
      </c>
      <c r="H14" s="17">
        <v>0</v>
      </c>
      <c r="I14" s="17">
        <v>0</v>
      </c>
      <c r="J14" s="8"/>
      <c r="K14" s="8"/>
      <c r="L14" s="9"/>
    </row>
    <row r="15" spans="1:12" s="10" customFormat="1" ht="26.25" customHeight="1" x14ac:dyDescent="0.2">
      <c r="A15" s="29"/>
      <c r="B15" s="46"/>
      <c r="C15" s="46"/>
      <c r="D15" s="11" t="s">
        <v>13</v>
      </c>
      <c r="E15" s="17">
        <f t="shared" si="3"/>
        <v>770</v>
      </c>
      <c r="F15" s="17">
        <v>270</v>
      </c>
      <c r="G15" s="17">
        <v>0</v>
      </c>
      <c r="H15" s="17">
        <v>0</v>
      </c>
      <c r="I15" s="17">
        <v>500</v>
      </c>
      <c r="J15" s="8"/>
      <c r="K15" s="8"/>
      <c r="L15" s="9"/>
    </row>
    <row r="16" spans="1:12" ht="12.75" customHeight="1" x14ac:dyDescent="0.2">
      <c r="A16" s="29"/>
      <c r="B16" s="47"/>
      <c r="C16" s="47"/>
      <c r="D16" s="7" t="s">
        <v>14</v>
      </c>
      <c r="E16" s="17">
        <f t="shared" si="3"/>
        <v>0</v>
      </c>
      <c r="F16" s="17">
        <v>0</v>
      </c>
      <c r="G16" s="17">
        <v>0</v>
      </c>
      <c r="H16" s="17">
        <v>0</v>
      </c>
      <c r="I16" s="17">
        <v>0</v>
      </c>
    </row>
    <row r="17" spans="1:10" customFormat="1" ht="15" customHeight="1" x14ac:dyDescent="0.2">
      <c r="A17" s="48" t="s">
        <v>19</v>
      </c>
      <c r="B17" s="49"/>
      <c r="C17" s="50"/>
      <c r="D17" s="13" t="s">
        <v>15</v>
      </c>
      <c r="E17" s="16">
        <f>E7+E12</f>
        <v>4563.4731000000002</v>
      </c>
      <c r="F17" s="16">
        <f t="shared" ref="F17:I17" si="4">F7+F12</f>
        <v>1863.4730999999999</v>
      </c>
      <c r="G17" s="16">
        <f t="shared" si="4"/>
        <v>100</v>
      </c>
      <c r="H17" s="16">
        <f t="shared" si="4"/>
        <v>100</v>
      </c>
      <c r="I17" s="16">
        <f t="shared" si="4"/>
        <v>2500</v>
      </c>
    </row>
    <row r="18" spans="1:10" customFormat="1" ht="40.5" customHeight="1" x14ac:dyDescent="0.2">
      <c r="A18" s="51"/>
      <c r="B18" s="52"/>
      <c r="C18" s="53"/>
      <c r="D18" s="18" t="s">
        <v>11</v>
      </c>
      <c r="E18" s="16">
        <f t="shared" ref="E18:I21" si="5">E8+E13</f>
        <v>0</v>
      </c>
      <c r="F18" s="16">
        <f t="shared" si="5"/>
        <v>0</v>
      </c>
      <c r="G18" s="16">
        <f t="shared" si="5"/>
        <v>0</v>
      </c>
      <c r="H18" s="16">
        <f t="shared" si="5"/>
        <v>0</v>
      </c>
      <c r="I18" s="16">
        <f t="shared" si="5"/>
        <v>0</v>
      </c>
    </row>
    <row r="19" spans="1:10" customFormat="1" ht="15.75" customHeight="1" x14ac:dyDescent="0.2">
      <c r="A19" s="51"/>
      <c r="B19" s="52"/>
      <c r="C19" s="53"/>
      <c r="D19" s="18" t="s">
        <v>12</v>
      </c>
      <c r="E19" s="16">
        <f t="shared" si="5"/>
        <v>0</v>
      </c>
      <c r="F19" s="16">
        <f t="shared" si="5"/>
        <v>0</v>
      </c>
      <c r="G19" s="16">
        <f t="shared" si="5"/>
        <v>0</v>
      </c>
      <c r="H19" s="16">
        <f t="shared" si="5"/>
        <v>0</v>
      </c>
      <c r="I19" s="16">
        <f t="shared" si="5"/>
        <v>0</v>
      </c>
    </row>
    <row r="20" spans="1:10" customFormat="1" ht="25.5" customHeight="1" x14ac:dyDescent="0.2">
      <c r="A20" s="51"/>
      <c r="B20" s="52"/>
      <c r="C20" s="53"/>
      <c r="D20" s="18" t="s">
        <v>13</v>
      </c>
      <c r="E20" s="16">
        <f t="shared" si="5"/>
        <v>4563.4731000000002</v>
      </c>
      <c r="F20" s="16">
        <f t="shared" si="5"/>
        <v>1863.4730999999999</v>
      </c>
      <c r="G20" s="16">
        <f t="shared" si="5"/>
        <v>100</v>
      </c>
      <c r="H20" s="16">
        <f t="shared" si="5"/>
        <v>100</v>
      </c>
      <c r="I20" s="16">
        <f t="shared" si="5"/>
        <v>2500</v>
      </c>
    </row>
    <row r="21" spans="1:10" customFormat="1" ht="16.5" customHeight="1" x14ac:dyDescent="0.2">
      <c r="A21" s="54"/>
      <c r="B21" s="55"/>
      <c r="C21" s="56"/>
      <c r="D21" s="13" t="s">
        <v>14</v>
      </c>
      <c r="E21" s="16">
        <f t="shared" si="5"/>
        <v>0</v>
      </c>
      <c r="F21" s="16">
        <f t="shared" si="5"/>
        <v>0</v>
      </c>
      <c r="G21" s="16">
        <f t="shared" si="5"/>
        <v>0</v>
      </c>
      <c r="H21" s="16">
        <f t="shared" si="5"/>
        <v>0</v>
      </c>
      <c r="I21" s="16">
        <f t="shared" si="5"/>
        <v>0</v>
      </c>
      <c r="J21" s="12"/>
    </row>
    <row r="22" spans="1:10" s="21" customFormat="1" ht="16.5" customHeight="1" x14ac:dyDescent="0.2">
      <c r="A22" s="33" t="s">
        <v>20</v>
      </c>
      <c r="B22" s="34"/>
      <c r="C22" s="35"/>
      <c r="D22" s="19"/>
      <c r="E22" s="20"/>
      <c r="F22" s="20"/>
      <c r="G22" s="20"/>
      <c r="H22" s="20"/>
      <c r="I22" s="20"/>
    </row>
    <row r="23" spans="1:10" s="21" customFormat="1" ht="16.5" customHeight="1" x14ac:dyDescent="0.2">
      <c r="A23" s="36" t="s">
        <v>21</v>
      </c>
      <c r="B23" s="37"/>
      <c r="C23" s="38"/>
      <c r="D23" s="22" t="s">
        <v>1</v>
      </c>
      <c r="E23" s="23">
        <f t="shared" ref="E23:E27" si="6">SUM(F23:I23)</f>
        <v>0</v>
      </c>
      <c r="F23" s="23">
        <f>SUM(F24:F27)</f>
        <v>0</v>
      </c>
      <c r="G23" s="23">
        <f>SUM(G24:G27)</f>
        <v>0</v>
      </c>
      <c r="H23" s="23">
        <f>SUM(H24:H27)</f>
        <v>0</v>
      </c>
      <c r="I23" s="23">
        <f>SUM(I24:I27)</f>
        <v>0</v>
      </c>
    </row>
    <row r="24" spans="1:10" s="21" customFormat="1" ht="25.5" x14ac:dyDescent="0.2">
      <c r="A24" s="39"/>
      <c r="B24" s="40"/>
      <c r="C24" s="41"/>
      <c r="D24" s="24" t="s">
        <v>22</v>
      </c>
      <c r="E24" s="20">
        <f t="shared" si="6"/>
        <v>0</v>
      </c>
      <c r="F24" s="20">
        <v>0</v>
      </c>
      <c r="G24" s="20">
        <v>0</v>
      </c>
      <c r="H24" s="20">
        <v>0</v>
      </c>
      <c r="I24" s="20">
        <v>0</v>
      </c>
    </row>
    <row r="25" spans="1:10" s="21" customFormat="1" x14ac:dyDescent="0.2">
      <c r="A25" s="39"/>
      <c r="B25" s="40"/>
      <c r="C25" s="41"/>
      <c r="D25" s="24" t="s">
        <v>23</v>
      </c>
      <c r="E25" s="20">
        <f t="shared" si="6"/>
        <v>0</v>
      </c>
      <c r="F25" s="20">
        <v>0</v>
      </c>
      <c r="G25" s="20">
        <v>0</v>
      </c>
      <c r="H25" s="20">
        <v>0</v>
      </c>
      <c r="I25" s="20">
        <v>0</v>
      </c>
    </row>
    <row r="26" spans="1:10" s="21" customFormat="1" ht="25.5" x14ac:dyDescent="0.2">
      <c r="A26" s="39"/>
      <c r="B26" s="40"/>
      <c r="C26" s="41"/>
      <c r="D26" s="11" t="s">
        <v>13</v>
      </c>
      <c r="E26" s="20">
        <f t="shared" si="6"/>
        <v>0</v>
      </c>
      <c r="F26" s="20">
        <v>0</v>
      </c>
      <c r="G26" s="20">
        <v>0</v>
      </c>
      <c r="H26" s="20">
        <v>0</v>
      </c>
      <c r="I26" s="20">
        <v>0</v>
      </c>
    </row>
    <row r="27" spans="1:10" s="21" customFormat="1" x14ac:dyDescent="0.2">
      <c r="A27" s="42"/>
      <c r="B27" s="43"/>
      <c r="C27" s="44"/>
      <c r="D27" s="24" t="s">
        <v>24</v>
      </c>
      <c r="E27" s="20">
        <f t="shared" si="6"/>
        <v>0</v>
      </c>
      <c r="F27" s="20">
        <v>0</v>
      </c>
      <c r="G27" s="20">
        <v>0</v>
      </c>
      <c r="H27" s="20">
        <v>0</v>
      </c>
      <c r="I27" s="20">
        <v>0</v>
      </c>
    </row>
    <row r="28" spans="1:10" s="21" customFormat="1" ht="16.5" customHeight="1" x14ac:dyDescent="0.2">
      <c r="A28" s="36" t="s">
        <v>25</v>
      </c>
      <c r="B28" s="37"/>
      <c r="C28" s="38"/>
      <c r="D28" s="22" t="s">
        <v>1</v>
      </c>
      <c r="E28" s="23">
        <f t="shared" ref="E28:E32" si="7">SUM(F28:I28)</f>
        <v>4563.4731000000002</v>
      </c>
      <c r="F28" s="23">
        <f>SUM(F29:F32)</f>
        <v>1863.4730999999999</v>
      </c>
      <c r="G28" s="23">
        <f>SUM(G29:G32)</f>
        <v>100</v>
      </c>
      <c r="H28" s="23">
        <f>SUM(H29:H32)</f>
        <v>100</v>
      </c>
      <c r="I28" s="23">
        <f>SUM(I29:I32)</f>
        <v>2500</v>
      </c>
    </row>
    <row r="29" spans="1:10" s="21" customFormat="1" ht="25.5" x14ac:dyDescent="0.2">
      <c r="A29" s="39"/>
      <c r="B29" s="40"/>
      <c r="C29" s="41"/>
      <c r="D29" s="24" t="s">
        <v>22</v>
      </c>
      <c r="E29" s="20">
        <f t="shared" si="7"/>
        <v>0</v>
      </c>
      <c r="F29" s="20">
        <f>F18</f>
        <v>0</v>
      </c>
      <c r="G29" s="20">
        <f t="shared" ref="G29:I29" si="8">G18</f>
        <v>0</v>
      </c>
      <c r="H29" s="20">
        <f t="shared" si="8"/>
        <v>0</v>
      </c>
      <c r="I29" s="20">
        <f t="shared" si="8"/>
        <v>0</v>
      </c>
    </row>
    <row r="30" spans="1:10" s="21" customFormat="1" x14ac:dyDescent="0.2">
      <c r="A30" s="39"/>
      <c r="B30" s="40"/>
      <c r="C30" s="41"/>
      <c r="D30" s="24" t="s">
        <v>23</v>
      </c>
      <c r="E30" s="20">
        <f t="shared" si="7"/>
        <v>0</v>
      </c>
      <c r="F30" s="20">
        <f t="shared" ref="F30:I32" si="9">F19</f>
        <v>0</v>
      </c>
      <c r="G30" s="20">
        <f t="shared" si="9"/>
        <v>0</v>
      </c>
      <c r="H30" s="20">
        <f t="shared" si="9"/>
        <v>0</v>
      </c>
      <c r="I30" s="20">
        <f t="shared" si="9"/>
        <v>0</v>
      </c>
    </row>
    <row r="31" spans="1:10" s="21" customFormat="1" ht="25.5" x14ac:dyDescent="0.2">
      <c r="A31" s="39"/>
      <c r="B31" s="40"/>
      <c r="C31" s="41"/>
      <c r="D31" s="11" t="s">
        <v>13</v>
      </c>
      <c r="E31" s="20">
        <f t="shared" si="7"/>
        <v>4563.4731000000002</v>
      </c>
      <c r="F31" s="20">
        <f t="shared" si="9"/>
        <v>1863.4730999999999</v>
      </c>
      <c r="G31" s="20">
        <f t="shared" si="9"/>
        <v>100</v>
      </c>
      <c r="H31" s="20">
        <f t="shared" si="9"/>
        <v>100</v>
      </c>
      <c r="I31" s="20">
        <f t="shared" si="9"/>
        <v>2500</v>
      </c>
    </row>
    <row r="32" spans="1:10" s="21" customFormat="1" x14ac:dyDescent="0.2">
      <c r="A32" s="42"/>
      <c r="B32" s="43"/>
      <c r="C32" s="44"/>
      <c r="D32" s="24" t="s">
        <v>24</v>
      </c>
      <c r="E32" s="20">
        <f t="shared" si="7"/>
        <v>0</v>
      </c>
      <c r="F32" s="20">
        <f t="shared" si="9"/>
        <v>0</v>
      </c>
      <c r="G32" s="20">
        <f t="shared" si="9"/>
        <v>0</v>
      </c>
      <c r="H32" s="20">
        <f t="shared" si="9"/>
        <v>0</v>
      </c>
      <c r="I32" s="20">
        <f t="shared" si="9"/>
        <v>0</v>
      </c>
    </row>
    <row r="33" spans="1:11" s="21" customFormat="1" ht="16.5" customHeight="1" x14ac:dyDescent="0.2">
      <c r="A33" s="57" t="s">
        <v>20</v>
      </c>
      <c r="B33" s="58"/>
      <c r="C33" s="59"/>
      <c r="D33" s="19"/>
      <c r="E33" s="20"/>
      <c r="F33" s="20"/>
      <c r="G33" s="20"/>
      <c r="H33" s="20"/>
      <c r="I33" s="20"/>
    </row>
    <row r="34" spans="1:11" s="21" customFormat="1" ht="16.5" customHeight="1" x14ac:dyDescent="0.2">
      <c r="A34" s="36" t="s">
        <v>26</v>
      </c>
      <c r="B34" s="37"/>
      <c r="C34" s="38"/>
      <c r="D34" s="22" t="s">
        <v>1</v>
      </c>
      <c r="E34" s="23">
        <f t="shared" ref="E34:E36" si="10">SUM(F34:I34)</f>
        <v>4563.4731000000002</v>
      </c>
      <c r="F34" s="23">
        <f>SUM(F35:F38)</f>
        <v>1863.4730999999999</v>
      </c>
      <c r="G34" s="23">
        <f>SUM(G35:G38)</f>
        <v>100</v>
      </c>
      <c r="H34" s="23">
        <f>SUM(H35:H38)</f>
        <v>100</v>
      </c>
      <c r="I34" s="23">
        <f>SUM(I35:I38)</f>
        <v>2500</v>
      </c>
    </row>
    <row r="35" spans="1:11" s="21" customFormat="1" ht="25.5" x14ac:dyDescent="0.2">
      <c r="A35" s="39"/>
      <c r="B35" s="40"/>
      <c r="C35" s="41"/>
      <c r="D35" s="24" t="s">
        <v>22</v>
      </c>
      <c r="E35" s="20">
        <f t="shared" si="10"/>
        <v>0</v>
      </c>
      <c r="F35" s="20">
        <v>0</v>
      </c>
      <c r="G35" s="20">
        <v>0</v>
      </c>
      <c r="H35" s="20">
        <v>0</v>
      </c>
      <c r="I35" s="20">
        <v>0</v>
      </c>
    </row>
    <row r="36" spans="1:11" s="21" customFormat="1" x14ac:dyDescent="0.2">
      <c r="A36" s="39"/>
      <c r="B36" s="40"/>
      <c r="C36" s="41"/>
      <c r="D36" s="24" t="s">
        <v>23</v>
      </c>
      <c r="E36" s="20">
        <f t="shared" si="10"/>
        <v>0</v>
      </c>
      <c r="F36" s="20">
        <v>0</v>
      </c>
      <c r="G36" s="20">
        <v>0</v>
      </c>
      <c r="H36" s="20">
        <v>0</v>
      </c>
      <c r="I36" s="20">
        <v>0</v>
      </c>
    </row>
    <row r="37" spans="1:11" s="21" customFormat="1" ht="25.5" x14ac:dyDescent="0.2">
      <c r="A37" s="39"/>
      <c r="B37" s="40"/>
      <c r="C37" s="41"/>
      <c r="D37" s="11" t="s">
        <v>13</v>
      </c>
      <c r="E37" s="20">
        <f>E31</f>
        <v>4563.4731000000002</v>
      </c>
      <c r="F37" s="20">
        <f t="shared" ref="F37:I37" si="11">F31</f>
        <v>1863.4730999999999</v>
      </c>
      <c r="G37" s="20">
        <f t="shared" si="11"/>
        <v>100</v>
      </c>
      <c r="H37" s="20">
        <f t="shared" si="11"/>
        <v>100</v>
      </c>
      <c r="I37" s="20">
        <f t="shared" si="11"/>
        <v>2500</v>
      </c>
      <c r="K37" s="25"/>
    </row>
    <row r="38" spans="1:11" s="21" customFormat="1" x14ac:dyDescent="0.2">
      <c r="A38" s="42"/>
      <c r="B38" s="43"/>
      <c r="C38" s="44"/>
      <c r="D38" s="24" t="s">
        <v>24</v>
      </c>
      <c r="E38" s="20">
        <v>0</v>
      </c>
      <c r="F38" s="20">
        <v>0</v>
      </c>
      <c r="G38" s="20">
        <v>0</v>
      </c>
      <c r="H38" s="20">
        <v>0</v>
      </c>
      <c r="I38" s="20">
        <v>0</v>
      </c>
    </row>
    <row r="39" spans="1:11" s="21" customFormat="1" ht="16.5" customHeight="1" x14ac:dyDescent="0.2">
      <c r="A39" s="36" t="s">
        <v>30</v>
      </c>
      <c r="B39" s="37"/>
      <c r="C39" s="38"/>
      <c r="D39" s="22" t="s">
        <v>1</v>
      </c>
      <c r="E39" s="23">
        <f t="shared" ref="E39:E43" si="12">SUM(F39:I39)</f>
        <v>0</v>
      </c>
      <c r="F39" s="23">
        <f>SUM(F40:F43)</f>
        <v>0</v>
      </c>
      <c r="G39" s="23">
        <f>SUM(G40:G43)</f>
        <v>0</v>
      </c>
      <c r="H39" s="23">
        <f>SUM(H40:H43)</f>
        <v>0</v>
      </c>
      <c r="I39" s="23">
        <f>SUM(I40:I43)</f>
        <v>0</v>
      </c>
    </row>
    <row r="40" spans="1:11" s="21" customFormat="1" ht="25.5" x14ac:dyDescent="0.2">
      <c r="A40" s="39"/>
      <c r="B40" s="40"/>
      <c r="C40" s="41"/>
      <c r="D40" s="24" t="s">
        <v>22</v>
      </c>
      <c r="E40" s="20">
        <f t="shared" si="12"/>
        <v>0</v>
      </c>
      <c r="F40" s="20">
        <f>F18-F35</f>
        <v>0</v>
      </c>
      <c r="G40" s="20">
        <f t="shared" ref="G40:I40" si="13">G18-G35</f>
        <v>0</v>
      </c>
      <c r="H40" s="20">
        <f t="shared" si="13"/>
        <v>0</v>
      </c>
      <c r="I40" s="20">
        <f t="shared" si="13"/>
        <v>0</v>
      </c>
    </row>
    <row r="41" spans="1:11" s="21" customFormat="1" x14ac:dyDescent="0.2">
      <c r="A41" s="39"/>
      <c r="B41" s="40"/>
      <c r="C41" s="41"/>
      <c r="D41" s="24" t="s">
        <v>23</v>
      </c>
      <c r="E41" s="20">
        <f t="shared" si="12"/>
        <v>0</v>
      </c>
      <c r="F41" s="20">
        <f t="shared" ref="F41:I43" si="14">F19-F36</f>
        <v>0</v>
      </c>
      <c r="G41" s="20">
        <f t="shared" si="14"/>
        <v>0</v>
      </c>
      <c r="H41" s="20">
        <f t="shared" si="14"/>
        <v>0</v>
      </c>
      <c r="I41" s="20">
        <f t="shared" si="14"/>
        <v>0</v>
      </c>
    </row>
    <row r="42" spans="1:11" s="21" customFormat="1" ht="25.5" x14ac:dyDescent="0.2">
      <c r="A42" s="39"/>
      <c r="B42" s="40"/>
      <c r="C42" s="41"/>
      <c r="D42" s="11" t="s">
        <v>13</v>
      </c>
      <c r="E42" s="20">
        <f t="shared" si="12"/>
        <v>0</v>
      </c>
      <c r="F42" s="20">
        <f t="shared" si="14"/>
        <v>0</v>
      </c>
      <c r="G42" s="20">
        <f t="shared" si="14"/>
        <v>0</v>
      </c>
      <c r="H42" s="20">
        <f t="shared" si="14"/>
        <v>0</v>
      </c>
      <c r="I42" s="20">
        <f t="shared" si="14"/>
        <v>0</v>
      </c>
    </row>
    <row r="43" spans="1:11" s="21" customFormat="1" x14ac:dyDescent="0.2">
      <c r="A43" s="42"/>
      <c r="B43" s="43"/>
      <c r="C43" s="44"/>
      <c r="D43" s="24" t="s">
        <v>24</v>
      </c>
      <c r="E43" s="20">
        <f t="shared" si="12"/>
        <v>0</v>
      </c>
      <c r="F43" s="20">
        <f t="shared" si="14"/>
        <v>0</v>
      </c>
      <c r="G43" s="20">
        <f t="shared" si="14"/>
        <v>0</v>
      </c>
      <c r="H43" s="20">
        <f t="shared" si="14"/>
        <v>0</v>
      </c>
      <c r="I43" s="20">
        <f t="shared" si="14"/>
        <v>0</v>
      </c>
    </row>
  </sheetData>
  <dataConsolidate/>
  <mergeCells count="23">
    <mergeCell ref="A22:C22"/>
    <mergeCell ref="A23:C27"/>
    <mergeCell ref="A39:C43"/>
    <mergeCell ref="D4:D6"/>
    <mergeCell ref="C4:C6"/>
    <mergeCell ref="C7:C11"/>
    <mergeCell ref="A17:C21"/>
    <mergeCell ref="A12:A16"/>
    <mergeCell ref="B12:B16"/>
    <mergeCell ref="C12:C16"/>
    <mergeCell ref="A28:C32"/>
    <mergeCell ref="A33:C33"/>
    <mergeCell ref="A34:C38"/>
    <mergeCell ref="A7:A11"/>
    <mergeCell ref="B7:B11"/>
    <mergeCell ref="H1:I1"/>
    <mergeCell ref="A2:I2"/>
    <mergeCell ref="A3:I3"/>
    <mergeCell ref="A4:A6"/>
    <mergeCell ref="B4:B6"/>
    <mergeCell ref="E5:E6"/>
    <mergeCell ref="E4:I4"/>
    <mergeCell ref="F5:I5"/>
  </mergeCells>
  <pageMargins left="0.78740157480314965" right="0.78740157480314965" top="1.1023622047244095" bottom="7.874015748031496E-2" header="0.31496062992125984" footer="0.31496062992125984"/>
  <pageSetup paperSize="9" scale="85" fitToWidth="0" orientation="landscape" r:id="rId1"/>
  <rowBreaks count="1" manualBreakCount="1">
    <brk id="32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Основные мероприятия</vt:lpstr>
      <vt:lpstr>'Основные мероприятия'!Заголовки_для_печати</vt:lpstr>
      <vt:lpstr>'Основные мероприятия'!Область_печати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ShabalinaOV</cp:lastModifiedBy>
  <cp:lastPrinted>2016-11-09T10:50:58Z</cp:lastPrinted>
  <dcterms:created xsi:type="dcterms:W3CDTF">1996-10-08T23:32:33Z</dcterms:created>
  <dcterms:modified xsi:type="dcterms:W3CDTF">2016-11-14T10:35:06Z</dcterms:modified>
</cp:coreProperties>
</file>