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9320" windowHeight="14205"/>
  </bookViews>
  <sheets>
    <sheet name="Приложение №13" sheetId="2" r:id="rId1"/>
  </sheets>
  <definedNames>
    <definedName name="_xlnm._FilterDatabase" localSheetId="0" hidden="1">'Приложение №13'!$A$11:$Q$11</definedName>
    <definedName name="_xlnm.Print_Titles" localSheetId="0">'Приложение №13'!$11:$11</definedName>
    <definedName name="_xlnm.Print_Area" localSheetId="0">'Приложение №13'!$A$1:$P$155</definedName>
  </definedNames>
  <calcPr calcId="145621"/>
</workbook>
</file>

<file path=xl/calcChain.xml><?xml version="1.0" encoding="utf-8"?>
<calcChain xmlns="http://schemas.openxmlformats.org/spreadsheetml/2006/main">
  <c r="N45" i="2" l="1"/>
  <c r="O45" i="2"/>
  <c r="N25" i="2" l="1"/>
  <c r="N24" i="2" s="1"/>
  <c r="N27" i="2"/>
  <c r="N26" i="2" s="1"/>
  <c r="N119" i="2"/>
  <c r="N121" i="2"/>
  <c r="O26" i="2"/>
  <c r="O23" i="2" s="1"/>
  <c r="O22" i="2" s="1"/>
  <c r="O21" i="2" s="1"/>
  <c r="O20" i="2" s="1"/>
  <c r="O24" i="2"/>
  <c r="N23" i="2" l="1"/>
  <c r="N22" i="2" s="1"/>
  <c r="N21" i="2" s="1"/>
  <c r="N20" i="2" s="1"/>
  <c r="N148" i="2"/>
  <c r="N147" i="2" s="1"/>
  <c r="O147" i="2"/>
  <c r="O148" i="2"/>
  <c r="N151" i="2" l="1"/>
  <c r="N150" i="2" s="1"/>
  <c r="N149" i="2" s="1"/>
  <c r="O150" i="2"/>
  <c r="O149" i="2"/>
  <c r="O120" i="2" l="1"/>
  <c r="N120" i="2"/>
  <c r="O118" i="2"/>
  <c r="N118" i="2"/>
  <c r="N117" i="2" l="1"/>
  <c r="N116" i="2" s="1"/>
  <c r="N115" i="2" s="1"/>
  <c r="N114" i="2" s="1"/>
  <c r="O117" i="2"/>
  <c r="O116" i="2" s="1"/>
  <c r="O115" i="2" s="1"/>
  <c r="O114" i="2" s="1"/>
  <c r="O111" i="2"/>
  <c r="O110" i="2" s="1"/>
  <c r="O109" i="2" s="1"/>
  <c r="N95" i="2"/>
  <c r="N94" i="2" s="1"/>
  <c r="N93" i="2" s="1"/>
  <c r="N92" i="2" s="1"/>
  <c r="O94" i="2"/>
  <c r="O93" i="2" s="1"/>
  <c r="O92" i="2" s="1"/>
  <c r="N91" i="2"/>
  <c r="N90" i="2" s="1"/>
  <c r="N89" i="2" s="1"/>
  <c r="O90" i="2"/>
  <c r="O89" i="2" s="1"/>
  <c r="N29" i="2"/>
  <c r="N28" i="2" s="1"/>
  <c r="O28" i="2"/>
  <c r="N112" i="2" l="1"/>
  <c r="N111" i="2" s="1"/>
  <c r="N110" i="2" s="1"/>
  <c r="N109" i="2" s="1"/>
  <c r="N48" i="2" l="1"/>
  <c r="N47" i="2" s="1"/>
  <c r="O47" i="2"/>
  <c r="N38" i="2"/>
  <c r="N37" i="2" s="1"/>
  <c r="N36" i="2" s="1"/>
  <c r="N35" i="2" s="1"/>
  <c r="N34" i="2" s="1"/>
  <c r="N33" i="2" s="1"/>
  <c r="O37" i="2"/>
  <c r="O36" i="2" s="1"/>
  <c r="O35" i="2" s="1"/>
  <c r="O34" i="2" s="1"/>
  <c r="O33" i="2" s="1"/>
  <c r="N154" i="2" l="1"/>
  <c r="O153" i="2" l="1"/>
  <c r="N153" i="2"/>
  <c r="N152" i="2" s="1"/>
  <c r="O146" i="2" l="1"/>
  <c r="O145" i="2" s="1"/>
  <c r="O152" i="2"/>
  <c r="N146" i="2"/>
  <c r="N145" i="2" s="1"/>
  <c r="N144" i="2" l="1"/>
  <c r="N142" i="2"/>
  <c r="N140" i="2"/>
  <c r="N133" i="2"/>
  <c r="N127" i="2" l="1"/>
  <c r="N108" i="2"/>
  <c r="N102" i="2"/>
  <c r="N81" i="2"/>
  <c r="N80" i="2" s="1"/>
  <c r="N79" i="2" s="1"/>
  <c r="O80" i="2"/>
  <c r="O79" i="2" s="1"/>
  <c r="N78" i="2"/>
  <c r="N77" i="2" s="1"/>
  <c r="N76" i="2" s="1"/>
  <c r="O77" i="2"/>
  <c r="N75" i="2" l="1"/>
  <c r="N74" i="2" s="1"/>
  <c r="O76" i="2"/>
  <c r="O75" i="2" s="1"/>
  <c r="O74" i="2" s="1"/>
  <c r="N88" i="2" l="1"/>
  <c r="N73" i="2"/>
  <c r="N67" i="2"/>
  <c r="N61" i="2"/>
  <c r="N55" i="2"/>
  <c r="N50" i="2"/>
  <c r="N43" i="2"/>
  <c r="N53" i="2"/>
  <c r="N32" i="2"/>
  <c r="N19" i="2"/>
  <c r="O54" i="2" l="1"/>
  <c r="O52" i="2"/>
  <c r="O49" i="2"/>
  <c r="O46" i="2" s="1"/>
  <c r="O42" i="2"/>
  <c r="O41" i="2" s="1"/>
  <c r="O31" i="2"/>
  <c r="O30" i="2" s="1"/>
  <c r="O18" i="2"/>
  <c r="O17" i="2" s="1"/>
  <c r="O16" i="2" s="1"/>
  <c r="O15" i="2" s="1"/>
  <c r="O14" i="2" s="1"/>
  <c r="P60" i="2"/>
  <c r="P59" i="2" s="1"/>
  <c r="O143" i="2"/>
  <c r="O141" i="2"/>
  <c r="O139" i="2"/>
  <c r="O132" i="2"/>
  <c r="O131" i="2" s="1"/>
  <c r="O126" i="2"/>
  <c r="O107" i="2"/>
  <c r="O106" i="2" s="1"/>
  <c r="O105" i="2" s="1"/>
  <c r="O104" i="2" s="1"/>
  <c r="O103" i="2" s="1"/>
  <c r="O101" i="2"/>
  <c r="O100" i="2" s="1"/>
  <c r="O99" i="2" s="1"/>
  <c r="O98" i="2" s="1"/>
  <c r="O97" i="2" s="1"/>
  <c r="O87" i="2"/>
  <c r="O86" i="2" s="1"/>
  <c r="O85" i="2" s="1"/>
  <c r="O84" i="2" s="1"/>
  <c r="O83" i="2" s="1"/>
  <c r="O72" i="2"/>
  <c r="O66" i="2"/>
  <c r="O65" i="2" s="1"/>
  <c r="N141" i="2"/>
  <c r="N143" i="2"/>
  <c r="N139" i="2"/>
  <c r="N132" i="2"/>
  <c r="N131" i="2" s="1"/>
  <c r="N130" i="2" s="1"/>
  <c r="N126" i="2"/>
  <c r="N107" i="2"/>
  <c r="N106" i="2" s="1"/>
  <c r="N105" i="2" s="1"/>
  <c r="N104" i="2" s="1"/>
  <c r="N103" i="2" s="1"/>
  <c r="N101" i="2"/>
  <c r="N100" i="2" s="1"/>
  <c r="N99" i="2" s="1"/>
  <c r="N98" i="2" s="1"/>
  <c r="N97" i="2" s="1"/>
  <c r="N87" i="2"/>
  <c r="N86" i="2" s="1"/>
  <c r="N85" i="2" s="1"/>
  <c r="N84" i="2" s="1"/>
  <c r="N83" i="2" s="1"/>
  <c r="N82" i="2" s="1"/>
  <c r="N72" i="2"/>
  <c r="N66" i="2"/>
  <c r="N65" i="2" s="1"/>
  <c r="N64" i="2" s="1"/>
  <c r="N60" i="2"/>
  <c r="N59" i="2" s="1"/>
  <c r="N58" i="2" s="1"/>
  <c r="N57" i="2" s="1"/>
  <c r="N56" i="2" s="1"/>
  <c r="N54" i="2"/>
  <c r="N52" i="2"/>
  <c r="N49" i="2"/>
  <c r="N46" i="2" s="1"/>
  <c r="N42" i="2"/>
  <c r="N41" i="2" s="1"/>
  <c r="N31" i="2"/>
  <c r="N30" i="2" s="1"/>
  <c r="N18" i="2"/>
  <c r="N17" i="2" s="1"/>
  <c r="N16" i="2" s="1"/>
  <c r="N15" i="2" s="1"/>
  <c r="N14" i="2" s="1"/>
  <c r="O129" i="2" l="1"/>
  <c r="O128" i="2" s="1"/>
  <c r="O130" i="2"/>
  <c r="N123" i="2"/>
  <c r="N125" i="2"/>
  <c r="N124" i="2" s="1"/>
  <c r="O123" i="2"/>
  <c r="O122" i="2" s="1"/>
  <c r="O113" i="2" s="1"/>
  <c r="O125" i="2"/>
  <c r="O124" i="2" s="1"/>
  <c r="O63" i="2"/>
  <c r="O64" i="2"/>
  <c r="P58" i="2"/>
  <c r="P57" i="2" s="1"/>
  <c r="P56" i="2" s="1"/>
  <c r="P12" i="2" s="1"/>
  <c r="P155" i="2" s="1"/>
  <c r="N71" i="2"/>
  <c r="N70" i="2" s="1"/>
  <c r="N69" i="2" s="1"/>
  <c r="N68" i="2" s="1"/>
  <c r="O71" i="2"/>
  <c r="O70" i="2" s="1"/>
  <c r="O69" i="2" s="1"/>
  <c r="O68" i="2" s="1"/>
  <c r="N39" i="2"/>
  <c r="N40" i="2"/>
  <c r="O39" i="2"/>
  <c r="O40" i="2"/>
  <c r="N138" i="2"/>
  <c r="N137" i="2" s="1"/>
  <c r="O138" i="2"/>
  <c r="O96" i="2"/>
  <c r="N51" i="2"/>
  <c r="N44" i="2" s="1"/>
  <c r="O51" i="2"/>
  <c r="O44" i="2" s="1"/>
  <c r="O82" i="2"/>
  <c r="N13" i="2" l="1"/>
  <c r="O136" i="2"/>
  <c r="O135" i="2" s="1"/>
  <c r="O134" i="2" s="1"/>
  <c r="O137" i="2"/>
  <c r="O13" i="2"/>
  <c r="O62" i="2"/>
  <c r="N63" i="2"/>
  <c r="N122" i="2"/>
  <c r="N113" i="2" s="1"/>
  <c r="N129" i="2"/>
  <c r="O12" i="2" l="1"/>
  <c r="O155" i="2" s="1"/>
  <c r="N62" i="2"/>
  <c r="N136" i="2"/>
  <c r="N128" i="2"/>
  <c r="N96" i="2"/>
  <c r="N12" i="2" l="1"/>
  <c r="N135" i="2"/>
  <c r="N134" i="2" s="1"/>
  <c r="N155" i="2" l="1"/>
</calcChain>
</file>

<file path=xl/comments1.xml><?xml version="1.0" encoding="utf-8"?>
<comments xmlns="http://schemas.openxmlformats.org/spreadsheetml/2006/main">
  <authors>
    <author>ShabalinaOV</author>
  </authors>
  <commentList>
    <comment ref="J74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т.с. 02.01.46
м 02.17.01</t>
        </r>
      </text>
    </comment>
  </commentList>
</comments>
</file>

<file path=xl/sharedStrings.xml><?xml version="1.0" encoding="utf-8"?>
<sst xmlns="http://schemas.openxmlformats.org/spreadsheetml/2006/main" count="871" uniqueCount="176">
  <si>
    <t>0935436</t>
  </si>
  <si>
    <t>0820272</t>
  </si>
  <si>
    <t>Жилищное хозяйство</t>
  </si>
  <si>
    <t>Жилищно-коммунальное хозяйство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</si>
  <si>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</si>
  <si>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</si>
  <si>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</si>
  <si>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</si>
  <si>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</si>
  <si>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</si>
  <si>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</si>
  <si>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</si>
  <si>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</si>
  <si>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</si>
  <si>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</si>
  <si>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</si>
  <si>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</si>
  <si>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</si>
  <si>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</si>
  <si>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</si>
  <si>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</si>
  <si>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</si>
  <si>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</si>
  <si>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</si>
  <si>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5005118</t>
  </si>
  <si>
    <t>Мобилизационная и вневойсковая подготовка</t>
  </si>
  <si>
    <t>Национальная оборона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</si>
  <si>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</si>
  <si>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</si>
  <si>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</si>
  <si>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</si>
  <si>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</si>
  <si>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</si>
  <si>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</si>
  <si>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2010240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</si>
  <si>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</si>
  <si>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5010203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</si>
  <si>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</si>
  <si>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</si>
  <si>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</si>
  <si>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</si>
  <si>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</si>
  <si>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</si>
  <si>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</si>
  <si>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</si>
  <si>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</si>
  <si>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</si>
  <si>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</si>
  <si>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</si>
  <si>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</si>
  <si>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</si>
  <si>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 xml:space="preserve">в том числе: расходы, осуществляемые по вопросам местного значения </t>
  </si>
  <si>
    <t>ведомство</t>
  </si>
  <si>
    <t>650</t>
  </si>
  <si>
    <t>МУ "Администрация поселения Сентябрьский"</t>
  </si>
  <si>
    <t>МКУ "Управление по делам администрации"</t>
  </si>
  <si>
    <t>Приложение 13</t>
  </si>
  <si>
    <t>Расходы на обеспечение функций органов местного самоуправления</t>
  </si>
  <si>
    <t>Иные выплаты населению</t>
  </si>
  <si>
    <t>Предупреждение и ликвидация последствий чрезвычайных ситуаций и стихийных бедствий природного и техногенного характера</t>
  </si>
  <si>
    <t>Другие вопросы в области национальной безопасности и правоохранительной деятельности</t>
  </si>
  <si>
    <t>14</t>
  </si>
  <si>
    <t>Дорожное хозяйство (дорожные фонды)</t>
  </si>
  <si>
    <t>Образование</t>
  </si>
  <si>
    <t>07</t>
  </si>
  <si>
    <t>Иные межбюджетные трансферты</t>
  </si>
  <si>
    <t>13</t>
  </si>
  <si>
    <t>ВСЕГО по муниципальному образованию сельское поселение Сентябрьский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</si>
  <si>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</si>
  <si>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</si>
  <si>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</si>
  <si>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50.1.00.02030</t>
  </si>
  <si>
    <t>50.1.00.02040</t>
  </si>
  <si>
    <t>в том числе: расходы,  осуществляемые за счёт субвенций из бюджетов вышестоящих уровней</t>
  </si>
  <si>
    <t>50.0.00.20940</t>
  </si>
  <si>
    <t>100</t>
  </si>
  <si>
    <t>120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</si>
  <si>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</si>
  <si>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</si>
  <si>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800</t>
  </si>
  <si>
    <t>Иные бюджетные ассигнования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</si>
  <si>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</si>
  <si>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</si>
  <si>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</si>
  <si>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</si>
  <si>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850</t>
  </si>
  <si>
    <t>Уплата налогов, сборов и иных платежей</t>
  </si>
  <si>
    <t>500</t>
  </si>
  <si>
    <t>110</t>
  </si>
  <si>
    <t>Расходы на выплату персоналу казенных учреждений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</si>
  <si>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</si>
  <si>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Связь и информатика</t>
  </si>
  <si>
    <t>10</t>
  </si>
  <si>
    <t xml:space="preserve">Молодежная политика </t>
  </si>
  <si>
    <t>04.0.01.99990</t>
  </si>
  <si>
    <t>05</t>
  </si>
  <si>
    <t>Ведомственная структура расходов  бюджета сельского поселения Сентябрьский на 2018 год</t>
  </si>
  <si>
    <t>Обеспечение проведения выборов и референдумов</t>
  </si>
  <si>
    <t>50.0.00.00000</t>
  </si>
  <si>
    <t>Социальное обеспечение и иные выплаты населению</t>
  </si>
  <si>
    <t>300</t>
  </si>
  <si>
    <t>360</t>
  </si>
  <si>
    <t>Глава муниципального образования</t>
  </si>
  <si>
    <t>50.1.00.00000</t>
  </si>
  <si>
    <t>Муниципальная программа "Развитие муниципальной службы в муниципальном образовании сельское поселение Сентябрьский на 2017-2020 годы"</t>
  </si>
  <si>
    <t>Основное мероприятие "Организация повышения профессионального уровня муниципальных служащих"</t>
  </si>
  <si>
    <t>Реализация мероприятий</t>
  </si>
  <si>
    <t>06.0.00.00000</t>
  </si>
  <si>
    <t>06.0.01.00000</t>
  </si>
  <si>
    <t>Проведение выборов в представительные органы муниципального образования</t>
  </si>
  <si>
    <t>50.3.00.00000</t>
  </si>
  <si>
    <t>11</t>
  </si>
  <si>
    <t>870</t>
  </si>
  <si>
    <t>50.0.00.09200</t>
  </si>
  <si>
    <t>50.0.00.09300</t>
  </si>
  <si>
    <t>50.0.00.03090</t>
  </si>
  <si>
    <t>Муниципальная программа "Профилактика терроризма, экстремизма, гармонизация межэтнических и межкультурных отношений в сельском поселении Сентябрьский на 2017 - 2020 годы"</t>
  </si>
  <si>
    <t>Основное мероприятие "Изготовление печатных памяток по тематике противодействия   экстремизму и терроризму "</t>
  </si>
  <si>
    <t>02.0.00.00000</t>
  </si>
  <si>
    <t>02.0.01.00000</t>
  </si>
  <si>
    <t>02.0.01.99990</t>
  </si>
  <si>
    <t>Муниципальная программа "Профилактика правонарушений в отдельных сферах жизнедеятельности граждан в сельском поселении Сентябрьский на 2017-2020 годы"</t>
  </si>
  <si>
    <t>Основное мероприятие "Создание условий для деятельности добровольных формирований населения по охране общественного порядка на территории сельского поселения Сентябрьский. Стимулирование народной дружины поселения"</t>
  </si>
  <si>
    <t>Субсидии на создание условий для деятельности народных дружин</t>
  </si>
  <si>
    <t>03.0.00.00000</t>
  </si>
  <si>
    <t>03.0.01.00000</t>
  </si>
  <si>
    <t>03.0.01.82300</t>
  </si>
  <si>
    <t>Cоздание условий для деятельности народных дружин (софинансирование)</t>
  </si>
  <si>
    <t>03.0.01.S2300</t>
  </si>
  <si>
    <t>Муниципальная программа "Развитие транспортной системы сельского поселения Сентябрьский на 2017-2020 годы"</t>
  </si>
  <si>
    <t>Основное мероприятие "Капитальный ремонт и ремонт автомобильных дорог местного значения, объектов регулирования дорожного движения, элементов обустройства автомобильных дорог"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</si>
  <si>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</si>
  <si>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01.0.00.00000</t>
  </si>
  <si>
    <t>01.0.01.00000</t>
  </si>
  <si>
    <t>01.0.01.82390</t>
  </si>
  <si>
    <t>Cтроительство (реконструкция), капитальный ремонт и ремонт автомобильных дорог общего пользования местного значения (софинансирование)</t>
  </si>
  <si>
    <t>01.0.01.S2390</t>
  </si>
  <si>
    <t>Основное мероприятие "Содержание автомобильных дорог местного значения, объектов регулирования дорожного движения, элементов обустройства автомобильных дорог "</t>
  </si>
  <si>
    <t>Содержание автомобильных дорог</t>
  </si>
  <si>
    <t>01.0.02.00000</t>
  </si>
  <si>
    <t>01.0.02.20902</t>
  </si>
  <si>
    <t>Муниципальная программа "Управление имуществом в сельском поселении Сентябрьский на 2017-2020 годы"</t>
  </si>
  <si>
    <t>Основное мероприятие "Управление и распоряжение муниципальным имуществом"</t>
  </si>
  <si>
    <t>08.0.00.00000</t>
  </si>
  <si>
    <t>08.0.01.00000</t>
  </si>
  <si>
    <t>08.0.01.99990</t>
  </si>
  <si>
    <t>Муниципальная программа "Формирование современной городской среды в муниципальном образовании сельское поселение Сентябрьский на 2018-2022 годы"</t>
  </si>
  <si>
    <t>Основное мероприятие "Повышение уровня благоустройства территорий общего пользования"</t>
  </si>
  <si>
    <t>05.0.00.00000</t>
  </si>
  <si>
    <t>05.0.02.00000</t>
  </si>
  <si>
    <t>05.0.02.99990</t>
  </si>
  <si>
    <t>Основное мероприятие "Комплексное благоустройство территории поселения"</t>
  </si>
  <si>
    <t>05.0.04.99990</t>
  </si>
  <si>
    <t>Муниципальная программа "Развитие молодежной политики в сельском поселении Сентябрьский на 2017 - 2020 годы"</t>
  </si>
  <si>
    <t>Основное мероприятие "Организация мероприятий в молодежной среде"</t>
  </si>
  <si>
    <t>07.0.00.00000</t>
  </si>
  <si>
    <t>07.0.01.00000</t>
  </si>
  <si>
    <t>07.0.01.99990</t>
  </si>
  <si>
    <t>50.0.00.00600</t>
  </si>
  <si>
    <t>Муниципальная программа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</si>
  <si>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Основное мероприятие "Приобретение, замена, содержание и обслуживание  информационных ресурсов"</t>
  </si>
  <si>
    <t>04.0.00.00000</t>
  </si>
  <si>
    <t>04.0.01.00000</t>
  </si>
  <si>
    <t>06.0.01.02040</t>
  </si>
  <si>
    <t>50.0.00.89020</t>
  </si>
  <si>
    <t>Профессиональная подготовка, переподготовка и повышение квалификации</t>
  </si>
  <si>
    <t>50.3.00.00020</t>
  </si>
  <si>
    <t>Информационное освещение деятельности органов местного самоуправления и поддержка средств массовой информации</t>
  </si>
  <si>
    <t>04.0.01.20904</t>
  </si>
  <si>
    <t xml:space="preserve">Непрограммные расходы </t>
  </si>
  <si>
    <t xml:space="preserve">Обеспечение деятельности органов местного самоуправления </t>
  </si>
  <si>
    <t>Расходы на обеспечение функций органов местного самоуправления (местное самоуправление)</t>
  </si>
  <si>
    <t>Расходы на выплаты персоналу государственных (муниципальных) органов</t>
  </si>
  <si>
    <t>Обеспечение деятельности органов местного самоуправления</t>
  </si>
  <si>
    <t xml:space="preserve">Непрограммные расходы  </t>
  </si>
  <si>
    <t>от 23.11.2017 №244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</si>
</sst>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6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7" fillId="0" borderId="0" xfId="1" applyNumberFormat="1" applyFont="1" applyFill="1" applyAlignment="1" applyProtection="1">
      <alignment vertical="center" wrapText="1"/>
      <protection hidden="1"/>
    </xf>
    <xf numFmtId="49" fontId="3" fillId="0" borderId="10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Font="1" applyFill="1"/>
    <xf numFmtId="0" fontId="6" fillId="0" borderId="2" xfId="1" applyFont="1" applyFill="1" applyBorder="1"/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68" fontId="7" fillId="0" borderId="2" xfId="1" applyNumberFormat="1" applyFont="1" applyFill="1" applyBorder="1"/>
    <xf numFmtId="0" fontId="1" fillId="0" borderId="0" xfId="1" applyFont="1" applyFill="1"/>
    <xf numFmtId="0" fontId="1" fillId="0" borderId="2" xfId="1" applyFont="1" applyFill="1" applyBorder="1"/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/>
    <xf numFmtId="168" fontId="3" fillId="0" borderId="2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168" fontId="7" fillId="0" borderId="2" xfId="1" applyNumberFormat="1" applyFont="1" applyFill="1" applyBorder="1" applyAlignment="1">
      <alignment horizontal="center"/>
    </xf>
    <xf numFmtId="0" fontId="3" fillId="0" borderId="2" xfId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/>
    <xf numFmtId="0" fontId="3" fillId="0" borderId="0" xfId="1" applyFont="1" applyFill="1"/>
    <xf numFmtId="167" fontId="7" fillId="0" borderId="2" xfId="1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155"/>
  <sheetViews>
    <sheetView showGridLines="0" tabSelected="1" view="pageBreakPreview" topLeftCell="F1" zoomScaleNormal="75" zoomScaleSheetLayoutView="100" workbookViewId="0">
      <pane ySplit="10" topLeftCell="A127" activePane="bottomLeft" state="frozen"/>
      <selection activeCell="F1" sqref="F1"/>
      <selection pane="bottomLeft" activeCell="O6" sqref="O6"/>
    </sheetView>
  </sheetViews>
  <sheetFormatPr defaultRowHeight="12.75" x14ac:dyDescent="0.2"/>
  <cols>
    <col min="1" max="5" width="0" style="10" hidden="1" customWidth="1"/>
    <col min="6" max="6" width="69.85546875" style="10" customWidth="1"/>
    <col min="7" max="7" width="7.5703125" style="10" customWidth="1"/>
    <col min="8" max="8" width="5.28515625" style="10" customWidth="1"/>
    <col min="9" max="9" width="5" style="10" customWidth="1"/>
    <col min="10" max="10" width="15.85546875" style="10" customWidth="1"/>
    <col min="11" max="11" width="10" style="10" customWidth="1"/>
    <col min="12" max="13" width="0" style="10" hidden="1" customWidth="1"/>
    <col min="14" max="14" width="17.5703125" style="10" customWidth="1"/>
    <col min="15" max="15" width="18.140625" style="10" customWidth="1"/>
    <col min="16" max="16" width="19.7109375" style="10" customWidth="1"/>
    <col min="17" max="17" width="0" style="10" hidden="1" customWidth="1"/>
    <col min="18" max="16384" width="9.140625" style="10"/>
  </cols>
  <sheetData>
    <row r="1" spans="1:18" ht="15" customHeight="1" x14ac:dyDescent="0.2">
      <c r="A1" s="6"/>
      <c r="B1" s="6"/>
      <c r="C1" s="6"/>
      <c r="D1" s="6"/>
      <c r="E1" s="6"/>
      <c r="F1" s="7"/>
      <c r="G1" s="7"/>
      <c r="H1" s="7"/>
      <c r="I1" s="7"/>
      <c r="J1" s="7"/>
      <c r="K1" s="6"/>
      <c r="L1" s="8"/>
      <c r="M1" s="8"/>
      <c r="N1" s="9"/>
      <c r="O1" s="6"/>
      <c r="P1" s="6"/>
      <c r="Q1" s="8"/>
    </row>
    <row r="2" spans="1:18" ht="15" customHeight="1" x14ac:dyDescent="0.25">
      <c r="A2" s="6"/>
      <c r="B2" s="52"/>
      <c r="C2" s="85" t="s">
        <v>5</v>
      </c>
      <c r="D2" s="85"/>
      <c r="E2" s="85"/>
      <c r="F2" s="85"/>
      <c r="G2" s="4"/>
      <c r="H2" s="85" t="s">
        <v>5</v>
      </c>
      <c r="I2" s="85"/>
      <c r="J2" s="85" t="s">
        <v>5</v>
      </c>
      <c r="K2" s="85"/>
      <c r="L2" s="85" t="s">
        <v>5</v>
      </c>
      <c r="M2" s="85"/>
      <c r="N2" s="1" t="s">
        <v>5</v>
      </c>
      <c r="O2" s="11" t="s">
        <v>56</v>
      </c>
      <c r="P2" s="3"/>
      <c r="Q2" s="12"/>
      <c r="R2" s="3"/>
    </row>
    <row r="3" spans="1:18" ht="17.25" customHeight="1" x14ac:dyDescent="0.25">
      <c r="A3" s="6"/>
      <c r="B3" s="52"/>
      <c r="C3" s="85" t="s">
        <v>6</v>
      </c>
      <c r="D3" s="85"/>
      <c r="E3" s="85"/>
      <c r="F3" s="85"/>
      <c r="G3" s="4"/>
      <c r="H3" s="85" t="s">
        <v>6</v>
      </c>
      <c r="I3" s="85"/>
      <c r="J3" s="85" t="s">
        <v>6</v>
      </c>
      <c r="K3" s="85"/>
      <c r="L3" s="85" t="s">
        <v>6</v>
      </c>
      <c r="M3" s="85"/>
      <c r="N3" s="1" t="s">
        <v>6</v>
      </c>
      <c r="O3" s="11" t="s">
        <v>8</v>
      </c>
      <c r="P3" s="3"/>
      <c r="Q3" s="12"/>
      <c r="R3" s="3"/>
    </row>
    <row r="4" spans="1:18" ht="17.25" customHeight="1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1" t="s">
        <v>9</v>
      </c>
      <c r="P4" s="3"/>
      <c r="Q4" s="12"/>
      <c r="R4" s="3"/>
    </row>
    <row r="5" spans="1:18" ht="15" customHeight="1" x14ac:dyDescent="0.2">
      <c r="A5" s="6"/>
      <c r="B5" s="53"/>
      <c r="C5" s="88" t="s">
        <v>7</v>
      </c>
      <c r="D5" s="88"/>
      <c r="E5" s="88"/>
      <c r="F5" s="88"/>
      <c r="G5" s="5"/>
      <c r="H5" s="88" t="s">
        <v>7</v>
      </c>
      <c r="I5" s="88"/>
      <c r="J5" s="88" t="s">
        <v>7</v>
      </c>
      <c r="K5" s="88"/>
      <c r="L5" s="88" t="s">
        <v>7</v>
      </c>
      <c r="M5" s="88"/>
      <c r="N5" s="2" t="s">
        <v>7</v>
      </c>
      <c r="O5" s="101" t="s">
        <v>175</v>
      </c>
      <c r="P5" s="101"/>
      <c r="Q5" s="50"/>
      <c r="R5" s="50"/>
    </row>
    <row r="6" spans="1:18" ht="15" customHeight="1" x14ac:dyDescent="0.2">
      <c r="A6" s="6"/>
      <c r="B6" s="6"/>
      <c r="C6" s="6"/>
      <c r="D6" s="6"/>
      <c r="E6" s="6"/>
      <c r="F6" s="7"/>
      <c r="G6" s="7"/>
      <c r="H6" s="6"/>
      <c r="I6" s="6"/>
      <c r="J6" s="6"/>
      <c r="K6" s="6"/>
      <c r="L6" s="7"/>
      <c r="M6" s="13"/>
      <c r="N6" s="6"/>
      <c r="O6" s="6"/>
      <c r="P6" s="7"/>
      <c r="Q6" s="8"/>
    </row>
    <row r="7" spans="1:18" ht="23.25" customHeight="1" x14ac:dyDescent="0.2">
      <c r="A7" s="6"/>
      <c r="B7" s="54"/>
      <c r="C7" s="54"/>
      <c r="D7" s="54"/>
      <c r="E7" s="54"/>
      <c r="F7" s="100" t="s">
        <v>96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8"/>
    </row>
    <row r="8" spans="1:18" ht="15" customHeight="1" x14ac:dyDescent="0.2">
      <c r="A8" s="6"/>
      <c r="B8" s="6"/>
      <c r="C8" s="6"/>
      <c r="D8" s="6"/>
      <c r="E8" s="6"/>
      <c r="F8" s="7"/>
      <c r="G8" s="7"/>
      <c r="H8" s="6"/>
      <c r="I8" s="6"/>
      <c r="J8" s="6"/>
      <c r="K8" s="6"/>
      <c r="L8" s="7"/>
      <c r="M8" s="8"/>
      <c r="N8" s="6"/>
      <c r="O8" s="6"/>
      <c r="P8" s="14"/>
      <c r="Q8" s="8"/>
    </row>
    <row r="9" spans="1:18" s="56" customFormat="1" ht="16.5" customHeight="1" x14ac:dyDescent="0.2">
      <c r="A9" s="6"/>
      <c r="B9" s="86"/>
      <c r="C9" s="15"/>
      <c r="D9" s="15"/>
      <c r="E9" s="90" t="s">
        <v>45</v>
      </c>
      <c r="F9" s="86" t="s">
        <v>48</v>
      </c>
      <c r="G9" s="87" t="s">
        <v>52</v>
      </c>
      <c r="H9" s="86" t="s">
        <v>47</v>
      </c>
      <c r="I9" s="86" t="s">
        <v>46</v>
      </c>
      <c r="J9" s="86" t="s">
        <v>45</v>
      </c>
      <c r="K9" s="86" t="s">
        <v>44</v>
      </c>
      <c r="L9" s="16"/>
      <c r="M9" s="17"/>
      <c r="N9" s="86">
        <v>2018</v>
      </c>
      <c r="O9" s="86"/>
      <c r="P9" s="86"/>
      <c r="Q9" s="18"/>
    </row>
    <row r="10" spans="1:18" s="56" customFormat="1" ht="115.5" customHeight="1" x14ac:dyDescent="0.2">
      <c r="A10" s="19"/>
      <c r="B10" s="87"/>
      <c r="C10" s="59" t="s">
        <v>43</v>
      </c>
      <c r="D10" s="59" t="s">
        <v>42</v>
      </c>
      <c r="E10" s="91"/>
      <c r="F10" s="87"/>
      <c r="G10" s="89"/>
      <c r="H10" s="87"/>
      <c r="I10" s="87"/>
      <c r="J10" s="87"/>
      <c r="K10" s="87"/>
      <c r="L10" s="20" t="s">
        <v>41</v>
      </c>
      <c r="M10" s="61" t="s">
        <v>40</v>
      </c>
      <c r="N10" s="58" t="s">
        <v>39</v>
      </c>
      <c r="O10" s="58" t="s">
        <v>51</v>
      </c>
      <c r="P10" s="58" t="s">
        <v>73</v>
      </c>
      <c r="Q10" s="21"/>
    </row>
    <row r="11" spans="1:18" s="56" customFormat="1" ht="16.5" customHeight="1" x14ac:dyDescent="0.2">
      <c r="A11" s="19"/>
      <c r="B11" s="59"/>
      <c r="C11" s="22"/>
      <c r="D11" s="22"/>
      <c r="E11" s="59">
        <v>6</v>
      </c>
      <c r="F11" s="59">
        <v>1</v>
      </c>
      <c r="G11" s="59">
        <v>2</v>
      </c>
      <c r="H11" s="59">
        <v>3</v>
      </c>
      <c r="I11" s="59">
        <v>4</v>
      </c>
      <c r="J11" s="59">
        <v>5</v>
      </c>
      <c r="K11" s="59">
        <v>6</v>
      </c>
      <c r="L11" s="58">
        <v>11</v>
      </c>
      <c r="M11" s="60"/>
      <c r="N11" s="58">
        <v>7</v>
      </c>
      <c r="O11" s="58">
        <v>8</v>
      </c>
      <c r="P11" s="58">
        <v>9</v>
      </c>
      <c r="Q11" s="21"/>
    </row>
    <row r="12" spans="1:18" s="56" customFormat="1" ht="15.75" x14ac:dyDescent="0.25">
      <c r="B12" s="93"/>
      <c r="C12" s="93"/>
      <c r="D12" s="93"/>
      <c r="E12" s="93"/>
      <c r="F12" s="23" t="s">
        <v>54</v>
      </c>
      <c r="G12" s="23" t="s">
        <v>53</v>
      </c>
      <c r="H12" s="63" t="s">
        <v>49</v>
      </c>
      <c r="I12" s="63" t="s">
        <v>49</v>
      </c>
      <c r="J12" s="63" t="s">
        <v>49</v>
      </c>
      <c r="K12" s="24" t="s">
        <v>49</v>
      </c>
      <c r="N12" s="25">
        <f>N13+N56+N62+N82+N96+N113+N128</f>
        <v>24190.46</v>
      </c>
      <c r="O12" s="25">
        <f>O13+O62+O82+O96+O113+O128</f>
        <v>24056.36</v>
      </c>
      <c r="P12" s="70">
        <f>P56</f>
        <v>134.1</v>
      </c>
    </row>
    <row r="13" spans="1:18" s="56" customFormat="1" ht="15.75" x14ac:dyDescent="0.25">
      <c r="B13" s="63"/>
      <c r="C13" s="63"/>
      <c r="D13" s="63"/>
      <c r="E13" s="63"/>
      <c r="F13" s="23" t="s">
        <v>38</v>
      </c>
      <c r="G13" s="23" t="s">
        <v>53</v>
      </c>
      <c r="H13" s="63" t="s">
        <v>10</v>
      </c>
      <c r="I13" s="63"/>
      <c r="J13" s="63" t="s">
        <v>49</v>
      </c>
      <c r="K13" s="24" t="s">
        <v>49</v>
      </c>
      <c r="N13" s="25">
        <f>N14+N20+N33+N39+N44</f>
        <v>7279.6</v>
      </c>
      <c r="O13" s="25">
        <f>O14+O20+O33+O39+O44</f>
        <v>7279.6</v>
      </c>
      <c r="P13" s="57"/>
    </row>
    <row r="14" spans="1:18" s="56" customFormat="1" ht="45" x14ac:dyDescent="0.2">
      <c r="B14" s="94"/>
      <c r="C14" s="94"/>
      <c r="D14" s="94"/>
      <c r="E14" s="94"/>
      <c r="F14" s="26" t="s">
        <v>37</v>
      </c>
      <c r="G14" s="26" t="s">
        <v>53</v>
      </c>
      <c r="H14" s="64" t="s">
        <v>10</v>
      </c>
      <c r="I14" s="64" t="s">
        <v>11</v>
      </c>
      <c r="J14" s="64" t="s">
        <v>49</v>
      </c>
      <c r="K14" s="27" t="s">
        <v>49</v>
      </c>
      <c r="N14" s="28">
        <f t="shared" ref="N14:O16" si="0">N15</f>
        <v>1500</v>
      </c>
      <c r="O14" s="28">
        <f t="shared" si="0"/>
        <v>1500</v>
      </c>
      <c r="P14" s="57"/>
    </row>
    <row r="15" spans="1:18" s="56" customFormat="1" ht="16.5" customHeight="1" x14ac:dyDescent="0.2">
      <c r="B15" s="64"/>
      <c r="C15" s="64"/>
      <c r="D15" s="64"/>
      <c r="E15" s="64"/>
      <c r="F15" s="29" t="s">
        <v>169</v>
      </c>
      <c r="G15" s="29" t="s">
        <v>53</v>
      </c>
      <c r="H15" s="62" t="s">
        <v>10</v>
      </c>
      <c r="I15" s="62" t="s">
        <v>11</v>
      </c>
      <c r="J15" s="62" t="s">
        <v>98</v>
      </c>
      <c r="K15" s="27"/>
      <c r="N15" s="31">
        <f t="shared" si="0"/>
        <v>1500</v>
      </c>
      <c r="O15" s="31">
        <f t="shared" si="0"/>
        <v>1500</v>
      </c>
      <c r="P15" s="57"/>
    </row>
    <row r="16" spans="1:18" s="56" customFormat="1" ht="18" customHeight="1" x14ac:dyDescent="0.2">
      <c r="B16" s="64"/>
      <c r="C16" s="64"/>
      <c r="D16" s="64"/>
      <c r="E16" s="64"/>
      <c r="F16" s="29" t="s">
        <v>170</v>
      </c>
      <c r="G16" s="29" t="s">
        <v>53</v>
      </c>
      <c r="H16" s="62" t="s">
        <v>10</v>
      </c>
      <c r="I16" s="62" t="s">
        <v>11</v>
      </c>
      <c r="J16" s="62" t="s">
        <v>103</v>
      </c>
      <c r="K16" s="27"/>
      <c r="N16" s="31">
        <f t="shared" si="0"/>
        <v>1500</v>
      </c>
      <c r="O16" s="31">
        <f t="shared" si="0"/>
        <v>1500</v>
      </c>
      <c r="P16" s="57"/>
    </row>
    <row r="17" spans="2:16" s="56" customFormat="1" ht="17.25" customHeight="1" x14ac:dyDescent="0.2">
      <c r="B17" s="92"/>
      <c r="C17" s="92"/>
      <c r="D17" s="92"/>
      <c r="E17" s="92"/>
      <c r="F17" s="29" t="s">
        <v>102</v>
      </c>
      <c r="G17" s="29" t="s">
        <v>53</v>
      </c>
      <c r="H17" s="62" t="s">
        <v>10</v>
      </c>
      <c r="I17" s="62" t="s">
        <v>11</v>
      </c>
      <c r="J17" s="62" t="s">
        <v>71</v>
      </c>
      <c r="K17" s="30"/>
      <c r="N17" s="31">
        <f t="shared" ref="N17:O18" si="1">N18</f>
        <v>1500</v>
      </c>
      <c r="O17" s="31">
        <f t="shared" si="1"/>
        <v>1500</v>
      </c>
      <c r="P17" s="57"/>
    </row>
    <row r="18" spans="2:16" s="56" customFormat="1" ht="60" customHeight="1" x14ac:dyDescent="0.2">
      <c r="B18" s="62">
        <v>1</v>
      </c>
      <c r="C18" s="32">
        <v>100</v>
      </c>
      <c r="D18" s="32">
        <v>104</v>
      </c>
      <c r="E18" s="30" t="s">
        <v>34</v>
      </c>
      <c r="F18" s="29" t="s">
        <v>77</v>
      </c>
      <c r="G18" s="29" t="s">
        <v>53</v>
      </c>
      <c r="H18" s="62" t="s">
        <v>10</v>
      </c>
      <c r="I18" s="62" t="s">
        <v>11</v>
      </c>
      <c r="J18" s="62" t="s">
        <v>71</v>
      </c>
      <c r="K18" s="62" t="s">
        <v>75</v>
      </c>
      <c r="N18" s="31">
        <f t="shared" si="1"/>
        <v>1500</v>
      </c>
      <c r="O18" s="31">
        <f t="shared" si="1"/>
        <v>1500</v>
      </c>
      <c r="P18" s="57"/>
    </row>
    <row r="19" spans="2:16" s="56" customFormat="1" ht="30" x14ac:dyDescent="0.2">
      <c r="B19" s="62">
        <v>1</v>
      </c>
      <c r="C19" s="32">
        <v>100</v>
      </c>
      <c r="D19" s="32">
        <v>102</v>
      </c>
      <c r="E19" s="30" t="s">
        <v>36</v>
      </c>
      <c r="F19" s="29" t="s">
        <v>78</v>
      </c>
      <c r="G19" s="29" t="s">
        <v>53</v>
      </c>
      <c r="H19" s="62" t="s">
        <v>10</v>
      </c>
      <c r="I19" s="62" t="s">
        <v>11</v>
      </c>
      <c r="J19" s="62" t="s">
        <v>71</v>
      </c>
      <c r="K19" s="62" t="s">
        <v>76</v>
      </c>
      <c r="N19" s="31">
        <f>O19</f>
        <v>1500</v>
      </c>
      <c r="O19" s="31">
        <v>1500</v>
      </c>
      <c r="P19" s="57"/>
    </row>
    <row r="20" spans="2:16" s="56" customFormat="1" ht="60" x14ac:dyDescent="0.2">
      <c r="B20" s="94"/>
      <c r="C20" s="94"/>
      <c r="D20" s="94"/>
      <c r="E20" s="94"/>
      <c r="F20" s="26" t="s">
        <v>35</v>
      </c>
      <c r="G20" s="33" t="s">
        <v>53</v>
      </c>
      <c r="H20" s="64" t="s">
        <v>10</v>
      </c>
      <c r="I20" s="66" t="s">
        <v>12</v>
      </c>
      <c r="J20" s="66" t="s">
        <v>49</v>
      </c>
      <c r="K20" s="65" t="s">
        <v>49</v>
      </c>
      <c r="N20" s="28">
        <f>N21+N28</f>
        <v>4560</v>
      </c>
      <c r="O20" s="28">
        <f>O21+O28</f>
        <v>4560</v>
      </c>
      <c r="P20" s="57"/>
    </row>
    <row r="21" spans="2:16" s="56" customFormat="1" ht="47.25" customHeight="1" x14ac:dyDescent="0.2">
      <c r="B21" s="62">
        <v>1</v>
      </c>
      <c r="C21" s="32">
        <v>100</v>
      </c>
      <c r="D21" s="32">
        <v>113</v>
      </c>
      <c r="E21" s="30" t="s">
        <v>27</v>
      </c>
      <c r="F21" s="29" t="s">
        <v>104</v>
      </c>
      <c r="G21" s="34" t="s">
        <v>53</v>
      </c>
      <c r="H21" s="62" t="s">
        <v>10</v>
      </c>
      <c r="I21" s="35" t="s">
        <v>12</v>
      </c>
      <c r="J21" s="62" t="s">
        <v>107</v>
      </c>
      <c r="K21" s="30" t="s">
        <v>49</v>
      </c>
      <c r="N21" s="31">
        <f t="shared" ref="N21:O22" si="2">N22</f>
        <v>60</v>
      </c>
      <c r="O21" s="31">
        <f t="shared" si="2"/>
        <v>60</v>
      </c>
      <c r="P21" s="57"/>
    </row>
    <row r="22" spans="2:16" s="56" customFormat="1" ht="30.75" customHeight="1" x14ac:dyDescent="0.2">
      <c r="B22" s="62"/>
      <c r="C22" s="32"/>
      <c r="D22" s="32"/>
      <c r="E22" s="30"/>
      <c r="F22" s="29" t="s">
        <v>105</v>
      </c>
      <c r="G22" s="34" t="s">
        <v>53</v>
      </c>
      <c r="H22" s="62" t="s">
        <v>10</v>
      </c>
      <c r="I22" s="35" t="s">
        <v>12</v>
      </c>
      <c r="J22" s="62" t="s">
        <v>108</v>
      </c>
      <c r="K22" s="62"/>
      <c r="N22" s="31">
        <f t="shared" si="2"/>
        <v>60</v>
      </c>
      <c r="O22" s="31">
        <f t="shared" si="2"/>
        <v>60</v>
      </c>
      <c r="P22" s="57"/>
    </row>
    <row r="23" spans="2:16" s="56" customFormat="1" ht="33" customHeight="1" x14ac:dyDescent="0.2">
      <c r="B23" s="62"/>
      <c r="C23" s="32"/>
      <c r="D23" s="32"/>
      <c r="E23" s="30"/>
      <c r="F23" s="29" t="s">
        <v>171</v>
      </c>
      <c r="G23" s="34" t="s">
        <v>53</v>
      </c>
      <c r="H23" s="62" t="s">
        <v>10</v>
      </c>
      <c r="I23" s="35" t="s">
        <v>12</v>
      </c>
      <c r="J23" s="62" t="s">
        <v>163</v>
      </c>
      <c r="K23" s="62"/>
      <c r="N23" s="31">
        <f>N24+N26</f>
        <v>60</v>
      </c>
      <c r="O23" s="31">
        <f>O24+O26</f>
        <v>60</v>
      </c>
      <c r="P23" s="57"/>
    </row>
    <row r="24" spans="2:16" s="56" customFormat="1" ht="59.25" customHeight="1" x14ac:dyDescent="0.2">
      <c r="B24" s="62">
        <v>1</v>
      </c>
      <c r="C24" s="32">
        <v>100</v>
      </c>
      <c r="D24" s="32">
        <v>113</v>
      </c>
      <c r="E24" s="30" t="s">
        <v>27</v>
      </c>
      <c r="F24" s="29" t="s">
        <v>90</v>
      </c>
      <c r="G24" s="34" t="s">
        <v>53</v>
      </c>
      <c r="H24" s="62" t="s">
        <v>10</v>
      </c>
      <c r="I24" s="35" t="s">
        <v>12</v>
      </c>
      <c r="J24" s="62" t="s">
        <v>163</v>
      </c>
      <c r="K24" s="62" t="s">
        <v>75</v>
      </c>
      <c r="N24" s="31">
        <f>N25</f>
        <v>30</v>
      </c>
      <c r="O24" s="31">
        <f>O25</f>
        <v>30</v>
      </c>
      <c r="P24" s="57"/>
    </row>
    <row r="25" spans="2:16" s="56" customFormat="1" ht="32.25" customHeight="1" x14ac:dyDescent="0.2">
      <c r="B25" s="62">
        <v>1</v>
      </c>
      <c r="C25" s="32">
        <v>100</v>
      </c>
      <c r="D25" s="32">
        <v>113</v>
      </c>
      <c r="E25" s="30" t="s">
        <v>27</v>
      </c>
      <c r="F25" s="29" t="s">
        <v>172</v>
      </c>
      <c r="G25" s="34" t="s">
        <v>53</v>
      </c>
      <c r="H25" s="62" t="s">
        <v>10</v>
      </c>
      <c r="I25" s="35" t="s">
        <v>12</v>
      </c>
      <c r="J25" s="62" t="s">
        <v>163</v>
      </c>
      <c r="K25" s="62" t="s">
        <v>76</v>
      </c>
      <c r="N25" s="31">
        <f>O25</f>
        <v>30</v>
      </c>
      <c r="O25" s="31">
        <v>30</v>
      </c>
      <c r="P25" s="57"/>
    </row>
    <row r="26" spans="2:16" s="56" customFormat="1" ht="32.25" customHeight="1" x14ac:dyDescent="0.2">
      <c r="B26" s="62">
        <v>1</v>
      </c>
      <c r="C26" s="32">
        <v>100</v>
      </c>
      <c r="D26" s="32">
        <v>113</v>
      </c>
      <c r="E26" s="30" t="s">
        <v>27</v>
      </c>
      <c r="F26" s="29" t="s">
        <v>81</v>
      </c>
      <c r="G26" s="34" t="s">
        <v>53</v>
      </c>
      <c r="H26" s="62" t="s">
        <v>10</v>
      </c>
      <c r="I26" s="35" t="s">
        <v>12</v>
      </c>
      <c r="J26" s="62" t="s">
        <v>163</v>
      </c>
      <c r="K26" s="62" t="s">
        <v>83</v>
      </c>
      <c r="N26" s="31">
        <f>N27</f>
        <v>30</v>
      </c>
      <c r="O26" s="31">
        <f>O27</f>
        <v>30</v>
      </c>
      <c r="P26" s="57"/>
    </row>
    <row r="27" spans="2:16" s="56" customFormat="1" ht="32.25" customHeight="1" x14ac:dyDescent="0.2">
      <c r="B27" s="62">
        <v>1</v>
      </c>
      <c r="C27" s="32">
        <v>100</v>
      </c>
      <c r="D27" s="32">
        <v>113</v>
      </c>
      <c r="E27" s="30" t="s">
        <v>27</v>
      </c>
      <c r="F27" s="29" t="s">
        <v>82</v>
      </c>
      <c r="G27" s="34" t="s">
        <v>53</v>
      </c>
      <c r="H27" s="62" t="s">
        <v>10</v>
      </c>
      <c r="I27" s="35" t="s">
        <v>12</v>
      </c>
      <c r="J27" s="62" t="s">
        <v>163</v>
      </c>
      <c r="K27" s="62" t="s">
        <v>84</v>
      </c>
      <c r="N27" s="31">
        <f>O27</f>
        <v>30</v>
      </c>
      <c r="O27" s="31">
        <v>30</v>
      </c>
      <c r="P27" s="57"/>
    </row>
    <row r="28" spans="2:16" s="56" customFormat="1" ht="19.5" customHeight="1" x14ac:dyDescent="0.2">
      <c r="B28" s="62">
        <v>1</v>
      </c>
      <c r="C28" s="32">
        <v>100</v>
      </c>
      <c r="D28" s="32">
        <v>104</v>
      </c>
      <c r="E28" s="30" t="s">
        <v>34</v>
      </c>
      <c r="F28" s="29" t="s">
        <v>174</v>
      </c>
      <c r="G28" s="34" t="s">
        <v>53</v>
      </c>
      <c r="H28" s="62" t="s">
        <v>10</v>
      </c>
      <c r="I28" s="35" t="s">
        <v>12</v>
      </c>
      <c r="J28" s="62" t="s">
        <v>98</v>
      </c>
      <c r="K28" s="30"/>
      <c r="N28" s="31">
        <f t="shared" ref="N28:O28" si="3">N29</f>
        <v>4500</v>
      </c>
      <c r="O28" s="31">
        <f t="shared" si="3"/>
        <v>4500</v>
      </c>
      <c r="P28" s="57"/>
    </row>
    <row r="29" spans="2:16" s="56" customFormat="1" ht="18" customHeight="1" x14ac:dyDescent="0.2">
      <c r="B29" s="62">
        <v>1</v>
      </c>
      <c r="C29" s="32">
        <v>100</v>
      </c>
      <c r="D29" s="32">
        <v>104</v>
      </c>
      <c r="E29" s="30" t="s">
        <v>34</v>
      </c>
      <c r="F29" s="29" t="s">
        <v>173</v>
      </c>
      <c r="G29" s="34" t="s">
        <v>53</v>
      </c>
      <c r="H29" s="62" t="s">
        <v>10</v>
      </c>
      <c r="I29" s="35" t="s">
        <v>12</v>
      </c>
      <c r="J29" s="62" t="s">
        <v>103</v>
      </c>
      <c r="K29" s="30"/>
      <c r="N29" s="31">
        <f>O29</f>
        <v>4500</v>
      </c>
      <c r="O29" s="31">
        <v>4500</v>
      </c>
      <c r="P29" s="57"/>
    </row>
    <row r="30" spans="2:16" s="56" customFormat="1" ht="30.75" customHeight="1" x14ac:dyDescent="0.2">
      <c r="B30" s="92"/>
      <c r="C30" s="92"/>
      <c r="D30" s="92"/>
      <c r="E30" s="92"/>
      <c r="F30" s="29" t="s">
        <v>57</v>
      </c>
      <c r="G30" s="34" t="s">
        <v>53</v>
      </c>
      <c r="H30" s="62" t="s">
        <v>10</v>
      </c>
      <c r="I30" s="35" t="s">
        <v>12</v>
      </c>
      <c r="J30" s="69" t="s">
        <v>72</v>
      </c>
      <c r="K30" s="62"/>
      <c r="N30" s="31">
        <f t="shared" ref="N30:O31" si="4">N31</f>
        <v>4500</v>
      </c>
      <c r="O30" s="31">
        <f t="shared" si="4"/>
        <v>4500</v>
      </c>
      <c r="P30" s="57"/>
    </row>
    <row r="31" spans="2:16" s="56" customFormat="1" ht="60" customHeight="1" x14ac:dyDescent="0.2">
      <c r="B31" s="62">
        <v>1</v>
      </c>
      <c r="C31" s="32">
        <v>100</v>
      </c>
      <c r="D31" s="32">
        <v>104</v>
      </c>
      <c r="E31" s="30" t="s">
        <v>34</v>
      </c>
      <c r="F31" s="29" t="s">
        <v>77</v>
      </c>
      <c r="G31" s="34" t="s">
        <v>53</v>
      </c>
      <c r="H31" s="62" t="s">
        <v>10</v>
      </c>
      <c r="I31" s="62" t="s">
        <v>12</v>
      </c>
      <c r="J31" s="69" t="s">
        <v>72</v>
      </c>
      <c r="K31" s="62" t="s">
        <v>75</v>
      </c>
      <c r="N31" s="31">
        <f t="shared" si="4"/>
        <v>4500</v>
      </c>
      <c r="O31" s="31">
        <f t="shared" si="4"/>
        <v>4500</v>
      </c>
      <c r="P31" s="57"/>
    </row>
    <row r="32" spans="2:16" s="56" customFormat="1" ht="30" x14ac:dyDescent="0.2">
      <c r="B32" s="62">
        <v>1</v>
      </c>
      <c r="C32" s="32">
        <v>100</v>
      </c>
      <c r="D32" s="32">
        <v>104</v>
      </c>
      <c r="E32" s="30" t="s">
        <v>34</v>
      </c>
      <c r="F32" s="29" t="s">
        <v>78</v>
      </c>
      <c r="G32" s="34" t="s">
        <v>53</v>
      </c>
      <c r="H32" s="62" t="s">
        <v>10</v>
      </c>
      <c r="I32" s="35" t="s">
        <v>12</v>
      </c>
      <c r="J32" s="69" t="s">
        <v>72</v>
      </c>
      <c r="K32" s="62" t="s">
        <v>76</v>
      </c>
      <c r="N32" s="31">
        <f>O32</f>
        <v>4500</v>
      </c>
      <c r="O32" s="31">
        <v>4500</v>
      </c>
      <c r="P32" s="57"/>
    </row>
    <row r="33" spans="2:16" s="56" customFormat="1" ht="15" x14ac:dyDescent="0.2">
      <c r="B33" s="98"/>
      <c r="C33" s="98"/>
      <c r="D33" s="98"/>
      <c r="E33" s="99"/>
      <c r="F33" s="26" t="s">
        <v>97</v>
      </c>
      <c r="G33" s="33" t="s">
        <v>53</v>
      </c>
      <c r="H33" s="66" t="s">
        <v>10</v>
      </c>
      <c r="I33" s="66" t="s">
        <v>64</v>
      </c>
      <c r="J33" s="66" t="s">
        <v>49</v>
      </c>
      <c r="K33" s="36" t="s">
        <v>49</v>
      </c>
      <c r="N33" s="51">
        <f t="shared" ref="N33:O35" si="5">N34</f>
        <v>869.6</v>
      </c>
      <c r="O33" s="51">
        <f t="shared" si="5"/>
        <v>869.6</v>
      </c>
      <c r="P33" s="57"/>
    </row>
    <row r="34" spans="2:16" s="71" customFormat="1" ht="18" customHeight="1" x14ac:dyDescent="0.2">
      <c r="B34" s="43"/>
      <c r="C34" s="43"/>
      <c r="D34" s="43"/>
      <c r="E34" s="35"/>
      <c r="F34" s="29" t="s">
        <v>174</v>
      </c>
      <c r="G34" s="34" t="s">
        <v>53</v>
      </c>
      <c r="H34" s="62" t="s">
        <v>10</v>
      </c>
      <c r="I34" s="35" t="s">
        <v>64</v>
      </c>
      <c r="J34" s="62" t="s">
        <v>98</v>
      </c>
      <c r="K34" s="30"/>
      <c r="N34" s="46">
        <f t="shared" si="5"/>
        <v>869.6</v>
      </c>
      <c r="O34" s="46">
        <f t="shared" si="5"/>
        <v>869.6</v>
      </c>
      <c r="P34" s="72"/>
    </row>
    <row r="35" spans="2:16" s="71" customFormat="1" ht="30" x14ac:dyDescent="0.2">
      <c r="B35" s="43"/>
      <c r="C35" s="43"/>
      <c r="D35" s="43"/>
      <c r="E35" s="35"/>
      <c r="F35" s="29" t="s">
        <v>109</v>
      </c>
      <c r="G35" s="34" t="s">
        <v>53</v>
      </c>
      <c r="H35" s="62" t="s">
        <v>10</v>
      </c>
      <c r="I35" s="35" t="s">
        <v>64</v>
      </c>
      <c r="J35" s="62" t="s">
        <v>110</v>
      </c>
      <c r="K35" s="30"/>
      <c r="N35" s="46">
        <f t="shared" si="5"/>
        <v>869.6</v>
      </c>
      <c r="O35" s="46">
        <f t="shared" si="5"/>
        <v>869.6</v>
      </c>
      <c r="P35" s="72"/>
    </row>
    <row r="36" spans="2:16" s="56" customFormat="1" ht="28.5" customHeight="1" x14ac:dyDescent="0.2">
      <c r="B36" s="92"/>
      <c r="C36" s="92"/>
      <c r="D36" s="92"/>
      <c r="E36" s="92"/>
      <c r="F36" s="29" t="s">
        <v>109</v>
      </c>
      <c r="G36" s="29" t="s">
        <v>53</v>
      </c>
      <c r="H36" s="62" t="s">
        <v>10</v>
      </c>
      <c r="I36" s="69" t="s">
        <v>64</v>
      </c>
      <c r="J36" s="62" t="s">
        <v>166</v>
      </c>
      <c r="K36" s="30" t="s">
        <v>49</v>
      </c>
      <c r="L36" s="57"/>
      <c r="M36" s="57"/>
      <c r="N36" s="31">
        <f t="shared" ref="N36:O37" si="6">N37</f>
        <v>869.6</v>
      </c>
      <c r="O36" s="31">
        <f t="shared" si="6"/>
        <v>869.6</v>
      </c>
      <c r="P36" s="57"/>
    </row>
    <row r="37" spans="2:16" s="56" customFormat="1" ht="29.25" customHeight="1" x14ac:dyDescent="0.2">
      <c r="B37" s="62">
        <v>1</v>
      </c>
      <c r="C37" s="32">
        <v>100</v>
      </c>
      <c r="D37" s="32">
        <v>111</v>
      </c>
      <c r="E37" s="30" t="s">
        <v>31</v>
      </c>
      <c r="F37" s="29" t="s">
        <v>81</v>
      </c>
      <c r="G37" s="29" t="s">
        <v>53</v>
      </c>
      <c r="H37" s="62" t="s">
        <v>10</v>
      </c>
      <c r="I37" s="62" t="s">
        <v>64</v>
      </c>
      <c r="J37" s="62" t="s">
        <v>166</v>
      </c>
      <c r="K37" s="62" t="s">
        <v>83</v>
      </c>
      <c r="L37" s="57"/>
      <c r="M37" s="57"/>
      <c r="N37" s="31">
        <f t="shared" si="6"/>
        <v>869.6</v>
      </c>
      <c r="O37" s="31">
        <f t="shared" si="6"/>
        <v>869.6</v>
      </c>
      <c r="P37" s="57"/>
    </row>
    <row r="38" spans="2:16" s="56" customFormat="1" ht="29.25" customHeight="1" x14ac:dyDescent="0.2">
      <c r="B38" s="62">
        <v>1</v>
      </c>
      <c r="C38" s="32">
        <v>100</v>
      </c>
      <c r="D38" s="32">
        <v>111</v>
      </c>
      <c r="E38" s="30" t="s">
        <v>31</v>
      </c>
      <c r="F38" s="29" t="s">
        <v>82</v>
      </c>
      <c r="G38" s="29" t="s">
        <v>53</v>
      </c>
      <c r="H38" s="62" t="s">
        <v>10</v>
      </c>
      <c r="I38" s="62" t="s">
        <v>64</v>
      </c>
      <c r="J38" s="62" t="s">
        <v>166</v>
      </c>
      <c r="K38" s="62" t="s">
        <v>84</v>
      </c>
      <c r="L38" s="57"/>
      <c r="M38" s="57"/>
      <c r="N38" s="31">
        <f>O38</f>
        <v>869.6</v>
      </c>
      <c r="O38" s="31">
        <v>869.6</v>
      </c>
      <c r="P38" s="57"/>
    </row>
    <row r="39" spans="2:16" s="56" customFormat="1" ht="15" x14ac:dyDescent="0.2">
      <c r="B39" s="98"/>
      <c r="C39" s="98"/>
      <c r="D39" s="98"/>
      <c r="E39" s="99"/>
      <c r="F39" s="33" t="s">
        <v>33</v>
      </c>
      <c r="G39" s="33" t="s">
        <v>53</v>
      </c>
      <c r="H39" s="64" t="s">
        <v>10</v>
      </c>
      <c r="I39" s="66">
        <v>11</v>
      </c>
      <c r="J39" s="66" t="s">
        <v>49</v>
      </c>
      <c r="K39" s="36" t="s">
        <v>49</v>
      </c>
      <c r="N39" s="51">
        <f>N41</f>
        <v>50</v>
      </c>
      <c r="O39" s="51">
        <f>O41</f>
        <v>50</v>
      </c>
      <c r="P39" s="57"/>
    </row>
    <row r="40" spans="2:16" s="71" customFormat="1" ht="15.75" customHeight="1" x14ac:dyDescent="0.2">
      <c r="B40" s="43"/>
      <c r="C40" s="43"/>
      <c r="D40" s="43"/>
      <c r="E40" s="35"/>
      <c r="F40" s="29" t="s">
        <v>174</v>
      </c>
      <c r="G40" s="34" t="s">
        <v>53</v>
      </c>
      <c r="H40" s="62" t="s">
        <v>10</v>
      </c>
      <c r="I40" s="35" t="s">
        <v>111</v>
      </c>
      <c r="J40" s="62" t="s">
        <v>98</v>
      </c>
      <c r="K40" s="30"/>
      <c r="N40" s="46">
        <f>N41</f>
        <v>50</v>
      </c>
      <c r="O40" s="46">
        <f>O41</f>
        <v>50</v>
      </c>
      <c r="P40" s="72"/>
    </row>
    <row r="41" spans="2:16" s="56" customFormat="1" ht="16.5" customHeight="1" x14ac:dyDescent="0.2">
      <c r="B41" s="92"/>
      <c r="C41" s="92"/>
      <c r="D41" s="92"/>
      <c r="E41" s="92"/>
      <c r="F41" s="29" t="s">
        <v>32</v>
      </c>
      <c r="G41" s="29" t="s">
        <v>53</v>
      </c>
      <c r="H41" s="62" t="s">
        <v>10</v>
      </c>
      <c r="I41" s="69">
        <v>11</v>
      </c>
      <c r="J41" s="62" t="s">
        <v>74</v>
      </c>
      <c r="K41" s="30" t="s">
        <v>49</v>
      </c>
      <c r="L41" s="57"/>
      <c r="M41" s="57"/>
      <c r="N41" s="31">
        <f t="shared" ref="N41:O42" si="7">N42</f>
        <v>50</v>
      </c>
      <c r="O41" s="31">
        <f t="shared" si="7"/>
        <v>50</v>
      </c>
      <c r="P41" s="57"/>
    </row>
    <row r="42" spans="2:16" s="56" customFormat="1" ht="15.75" customHeight="1" x14ac:dyDescent="0.2">
      <c r="B42" s="62">
        <v>1</v>
      </c>
      <c r="C42" s="32">
        <v>100</v>
      </c>
      <c r="D42" s="32">
        <v>111</v>
      </c>
      <c r="E42" s="30" t="s">
        <v>31</v>
      </c>
      <c r="F42" s="29" t="s">
        <v>80</v>
      </c>
      <c r="G42" s="29" t="s">
        <v>53</v>
      </c>
      <c r="H42" s="62" t="s">
        <v>10</v>
      </c>
      <c r="I42" s="62">
        <v>11</v>
      </c>
      <c r="J42" s="62" t="s">
        <v>74</v>
      </c>
      <c r="K42" s="30" t="s">
        <v>79</v>
      </c>
      <c r="L42" s="57"/>
      <c r="M42" s="57"/>
      <c r="N42" s="31">
        <f t="shared" si="7"/>
        <v>50</v>
      </c>
      <c r="O42" s="31">
        <f t="shared" si="7"/>
        <v>50</v>
      </c>
      <c r="P42" s="57"/>
    </row>
    <row r="43" spans="2:16" s="56" customFormat="1" ht="15.75" customHeight="1" x14ac:dyDescent="0.2">
      <c r="B43" s="62">
        <v>1</v>
      </c>
      <c r="C43" s="32">
        <v>100</v>
      </c>
      <c r="D43" s="32">
        <v>111</v>
      </c>
      <c r="E43" s="30" t="s">
        <v>31</v>
      </c>
      <c r="F43" s="29" t="s">
        <v>30</v>
      </c>
      <c r="G43" s="29" t="s">
        <v>53</v>
      </c>
      <c r="H43" s="62" t="s">
        <v>10</v>
      </c>
      <c r="I43" s="62">
        <v>11</v>
      </c>
      <c r="J43" s="62" t="s">
        <v>74</v>
      </c>
      <c r="K43" s="30" t="s">
        <v>112</v>
      </c>
      <c r="L43" s="57"/>
      <c r="M43" s="57"/>
      <c r="N43" s="31">
        <f>O43</f>
        <v>50</v>
      </c>
      <c r="O43" s="31">
        <v>50</v>
      </c>
      <c r="P43" s="57"/>
    </row>
    <row r="44" spans="2:16" s="56" customFormat="1" ht="15" x14ac:dyDescent="0.2">
      <c r="B44" s="94"/>
      <c r="C44" s="94"/>
      <c r="D44" s="94"/>
      <c r="E44" s="94"/>
      <c r="F44" s="26" t="s">
        <v>29</v>
      </c>
      <c r="G44" s="26" t="s">
        <v>53</v>
      </c>
      <c r="H44" s="64" t="s">
        <v>10</v>
      </c>
      <c r="I44" s="64">
        <v>13</v>
      </c>
      <c r="J44" s="64" t="s">
        <v>49</v>
      </c>
      <c r="K44" s="27" t="s">
        <v>49</v>
      </c>
      <c r="L44" s="57"/>
      <c r="M44" s="57"/>
      <c r="N44" s="28">
        <f>N46+N51</f>
        <v>300</v>
      </c>
      <c r="O44" s="28">
        <f>O46+O51</f>
        <v>300</v>
      </c>
      <c r="P44" s="57"/>
    </row>
    <row r="45" spans="2:16" s="71" customFormat="1" ht="15.75" customHeight="1" x14ac:dyDescent="0.2">
      <c r="B45" s="43"/>
      <c r="C45" s="43"/>
      <c r="D45" s="43"/>
      <c r="E45" s="35"/>
      <c r="F45" s="29" t="s">
        <v>174</v>
      </c>
      <c r="G45" s="34" t="s">
        <v>53</v>
      </c>
      <c r="H45" s="62" t="s">
        <v>10</v>
      </c>
      <c r="I45" s="35" t="s">
        <v>66</v>
      </c>
      <c r="J45" s="62" t="s">
        <v>98</v>
      </c>
      <c r="K45" s="30"/>
      <c r="N45" s="46">
        <f>N46+N51</f>
        <v>300</v>
      </c>
      <c r="O45" s="46">
        <f>O46+O51</f>
        <v>300</v>
      </c>
      <c r="P45" s="72"/>
    </row>
    <row r="46" spans="2:16" s="56" customFormat="1" ht="16.5" customHeight="1" x14ac:dyDescent="0.2">
      <c r="B46" s="95"/>
      <c r="C46" s="96"/>
      <c r="D46" s="96"/>
      <c r="E46" s="97"/>
      <c r="F46" s="29" t="s">
        <v>58</v>
      </c>
      <c r="G46" s="29" t="s">
        <v>53</v>
      </c>
      <c r="H46" s="62" t="s">
        <v>10</v>
      </c>
      <c r="I46" s="62">
        <v>13</v>
      </c>
      <c r="J46" s="62" t="s">
        <v>113</v>
      </c>
      <c r="K46" s="30" t="s">
        <v>49</v>
      </c>
      <c r="L46" s="57"/>
      <c r="M46" s="57"/>
      <c r="N46" s="31">
        <f>N47+N49</f>
        <v>45</v>
      </c>
      <c r="O46" s="31">
        <f>O47+O49</f>
        <v>45</v>
      </c>
      <c r="P46" s="57"/>
    </row>
    <row r="47" spans="2:16" s="56" customFormat="1" ht="18" customHeight="1" x14ac:dyDescent="0.2">
      <c r="B47" s="62">
        <v>1</v>
      </c>
      <c r="C47" s="32">
        <v>100</v>
      </c>
      <c r="D47" s="32">
        <v>113</v>
      </c>
      <c r="E47" s="30" t="s">
        <v>28</v>
      </c>
      <c r="F47" s="29" t="s">
        <v>99</v>
      </c>
      <c r="G47" s="29" t="s">
        <v>53</v>
      </c>
      <c r="H47" s="62" t="s">
        <v>10</v>
      </c>
      <c r="I47" s="62" t="s">
        <v>66</v>
      </c>
      <c r="J47" s="62" t="s">
        <v>113</v>
      </c>
      <c r="K47" s="62" t="s">
        <v>100</v>
      </c>
      <c r="L47" s="57"/>
      <c r="M47" s="57"/>
      <c r="N47" s="31">
        <f>N48</f>
        <v>30</v>
      </c>
      <c r="O47" s="31">
        <f>O48</f>
        <v>30</v>
      </c>
      <c r="P47" s="57"/>
    </row>
    <row r="48" spans="2:16" s="56" customFormat="1" ht="19.5" customHeight="1" x14ac:dyDescent="0.2">
      <c r="B48" s="62">
        <v>1</v>
      </c>
      <c r="C48" s="32">
        <v>100</v>
      </c>
      <c r="D48" s="32">
        <v>113</v>
      </c>
      <c r="E48" s="30" t="s">
        <v>28</v>
      </c>
      <c r="F48" s="29" t="s">
        <v>58</v>
      </c>
      <c r="G48" s="29" t="s">
        <v>53</v>
      </c>
      <c r="H48" s="62" t="s">
        <v>10</v>
      </c>
      <c r="I48" s="62" t="s">
        <v>66</v>
      </c>
      <c r="J48" s="62" t="s">
        <v>113</v>
      </c>
      <c r="K48" s="62" t="s">
        <v>101</v>
      </c>
      <c r="L48" s="57"/>
      <c r="M48" s="57"/>
      <c r="N48" s="31">
        <f>O48</f>
        <v>30</v>
      </c>
      <c r="O48" s="31">
        <v>30</v>
      </c>
      <c r="P48" s="57"/>
    </row>
    <row r="49" spans="2:16" s="56" customFormat="1" ht="17.25" customHeight="1" x14ac:dyDescent="0.2">
      <c r="B49" s="62">
        <v>1</v>
      </c>
      <c r="C49" s="32">
        <v>100</v>
      </c>
      <c r="D49" s="32">
        <v>113</v>
      </c>
      <c r="E49" s="30" t="s">
        <v>28</v>
      </c>
      <c r="F49" s="29" t="s">
        <v>80</v>
      </c>
      <c r="G49" s="29" t="s">
        <v>53</v>
      </c>
      <c r="H49" s="62" t="s">
        <v>10</v>
      </c>
      <c r="I49" s="62" t="s">
        <v>66</v>
      </c>
      <c r="J49" s="62" t="s">
        <v>113</v>
      </c>
      <c r="K49" s="62" t="s">
        <v>79</v>
      </c>
      <c r="L49" s="57"/>
      <c r="M49" s="57"/>
      <c r="N49" s="31">
        <f>N50</f>
        <v>15</v>
      </c>
      <c r="O49" s="31">
        <f>O50</f>
        <v>15</v>
      </c>
      <c r="P49" s="57"/>
    </row>
    <row r="50" spans="2:16" s="56" customFormat="1" ht="18" customHeight="1" x14ac:dyDescent="0.2">
      <c r="B50" s="62">
        <v>1</v>
      </c>
      <c r="C50" s="32">
        <v>100</v>
      </c>
      <c r="D50" s="32">
        <v>113</v>
      </c>
      <c r="E50" s="30" t="s">
        <v>28</v>
      </c>
      <c r="F50" s="29" t="s">
        <v>86</v>
      </c>
      <c r="G50" s="29" t="s">
        <v>53</v>
      </c>
      <c r="H50" s="62" t="s">
        <v>10</v>
      </c>
      <c r="I50" s="62" t="s">
        <v>66</v>
      </c>
      <c r="J50" s="62" t="s">
        <v>113</v>
      </c>
      <c r="K50" s="62" t="s">
        <v>85</v>
      </c>
      <c r="L50" s="57"/>
      <c r="M50" s="57"/>
      <c r="N50" s="31">
        <f>O50</f>
        <v>15</v>
      </c>
      <c r="O50" s="31">
        <v>15</v>
      </c>
      <c r="P50" s="57"/>
    </row>
    <row r="51" spans="2:16" s="56" customFormat="1" ht="18" customHeight="1" x14ac:dyDescent="0.2">
      <c r="B51" s="92"/>
      <c r="C51" s="92"/>
      <c r="D51" s="92"/>
      <c r="E51" s="92"/>
      <c r="F51" s="29" t="s">
        <v>68</v>
      </c>
      <c r="G51" s="73" t="s">
        <v>53</v>
      </c>
      <c r="H51" s="62" t="s">
        <v>10</v>
      </c>
      <c r="I51" s="62">
        <v>13</v>
      </c>
      <c r="J51" s="62" t="s">
        <v>114</v>
      </c>
      <c r="K51" s="62"/>
      <c r="N51" s="74">
        <f>N52+N54</f>
        <v>255</v>
      </c>
      <c r="O51" s="74">
        <f>O52+O54</f>
        <v>255</v>
      </c>
      <c r="P51" s="57"/>
    </row>
    <row r="52" spans="2:16" s="56" customFormat="1" ht="30" x14ac:dyDescent="0.2">
      <c r="B52" s="92"/>
      <c r="C52" s="92"/>
      <c r="D52" s="92"/>
      <c r="E52" s="92"/>
      <c r="F52" s="29" t="s">
        <v>81</v>
      </c>
      <c r="G52" s="34" t="s">
        <v>53</v>
      </c>
      <c r="H52" s="62" t="s">
        <v>10</v>
      </c>
      <c r="I52" s="62">
        <v>13</v>
      </c>
      <c r="J52" s="62" t="s">
        <v>114</v>
      </c>
      <c r="K52" s="62" t="s">
        <v>83</v>
      </c>
      <c r="N52" s="31">
        <f>N53</f>
        <v>180</v>
      </c>
      <c r="O52" s="31">
        <f>O53</f>
        <v>180</v>
      </c>
      <c r="P52" s="57"/>
    </row>
    <row r="53" spans="2:16" s="56" customFormat="1" ht="30" x14ac:dyDescent="0.2">
      <c r="B53" s="92"/>
      <c r="C53" s="92"/>
      <c r="D53" s="92"/>
      <c r="E53" s="92"/>
      <c r="F53" s="29" t="s">
        <v>82</v>
      </c>
      <c r="G53" s="34" t="s">
        <v>53</v>
      </c>
      <c r="H53" s="62" t="s">
        <v>10</v>
      </c>
      <c r="I53" s="62">
        <v>13</v>
      </c>
      <c r="J53" s="62" t="s">
        <v>114</v>
      </c>
      <c r="K53" s="62" t="s">
        <v>84</v>
      </c>
      <c r="N53" s="31">
        <f>O53</f>
        <v>180</v>
      </c>
      <c r="O53" s="31">
        <v>180</v>
      </c>
      <c r="P53" s="57"/>
    </row>
    <row r="54" spans="2:16" s="56" customFormat="1" ht="17.25" customHeight="1" x14ac:dyDescent="0.2">
      <c r="B54" s="92"/>
      <c r="C54" s="92"/>
      <c r="D54" s="92"/>
      <c r="E54" s="92"/>
      <c r="F54" s="29" t="s">
        <v>80</v>
      </c>
      <c r="G54" s="34" t="s">
        <v>53</v>
      </c>
      <c r="H54" s="62" t="s">
        <v>10</v>
      </c>
      <c r="I54" s="62">
        <v>13</v>
      </c>
      <c r="J54" s="62" t="s">
        <v>114</v>
      </c>
      <c r="K54" s="62" t="s">
        <v>79</v>
      </c>
      <c r="N54" s="31">
        <f>N55</f>
        <v>75</v>
      </c>
      <c r="O54" s="31">
        <f>O55</f>
        <v>75</v>
      </c>
      <c r="P54" s="57"/>
    </row>
    <row r="55" spans="2:16" s="56" customFormat="1" ht="15" customHeight="1" x14ac:dyDescent="0.2">
      <c r="B55" s="92"/>
      <c r="C55" s="92"/>
      <c r="D55" s="92"/>
      <c r="E55" s="92"/>
      <c r="F55" s="29" t="s">
        <v>86</v>
      </c>
      <c r="G55" s="34" t="s">
        <v>53</v>
      </c>
      <c r="H55" s="62" t="s">
        <v>10</v>
      </c>
      <c r="I55" s="62">
        <v>13</v>
      </c>
      <c r="J55" s="62" t="s">
        <v>114</v>
      </c>
      <c r="K55" s="62" t="s">
        <v>85</v>
      </c>
      <c r="N55" s="31">
        <f>O55</f>
        <v>75</v>
      </c>
      <c r="O55" s="31">
        <v>75</v>
      </c>
      <c r="P55" s="57"/>
    </row>
    <row r="56" spans="2:16" s="56" customFormat="1" ht="15.75" x14ac:dyDescent="0.25">
      <c r="B56" s="102"/>
      <c r="C56" s="102"/>
      <c r="D56" s="102"/>
      <c r="E56" s="103"/>
      <c r="F56" s="38" t="s">
        <v>26</v>
      </c>
      <c r="G56" s="38" t="s">
        <v>53</v>
      </c>
      <c r="H56" s="68" t="s">
        <v>11</v>
      </c>
      <c r="I56" s="68"/>
      <c r="J56" s="68" t="s">
        <v>49</v>
      </c>
      <c r="K56" s="39" t="s">
        <v>49</v>
      </c>
      <c r="N56" s="25">
        <f t="shared" ref="N56:N58" si="8">N57</f>
        <v>134.1</v>
      </c>
      <c r="O56" s="25"/>
      <c r="P56" s="25">
        <f>P57</f>
        <v>134.1</v>
      </c>
    </row>
    <row r="57" spans="2:16" s="56" customFormat="1" ht="15" x14ac:dyDescent="0.2">
      <c r="B57" s="98"/>
      <c r="C57" s="98"/>
      <c r="D57" s="98"/>
      <c r="E57" s="99"/>
      <c r="F57" s="33" t="s">
        <v>25</v>
      </c>
      <c r="G57" s="33" t="s">
        <v>53</v>
      </c>
      <c r="H57" s="66" t="s">
        <v>11</v>
      </c>
      <c r="I57" s="66" t="s">
        <v>13</v>
      </c>
      <c r="J57" s="66" t="s">
        <v>49</v>
      </c>
      <c r="K57" s="36" t="s">
        <v>49</v>
      </c>
      <c r="N57" s="28">
        <f t="shared" si="8"/>
        <v>134.1</v>
      </c>
      <c r="O57" s="28"/>
      <c r="P57" s="28">
        <f>P58</f>
        <v>134.1</v>
      </c>
    </row>
    <row r="58" spans="2:16" s="71" customFormat="1" ht="15.75" customHeight="1" x14ac:dyDescent="0.2">
      <c r="B58" s="43"/>
      <c r="C58" s="43"/>
      <c r="D58" s="43"/>
      <c r="E58" s="35"/>
      <c r="F58" s="29" t="s">
        <v>169</v>
      </c>
      <c r="G58" s="34" t="s">
        <v>53</v>
      </c>
      <c r="H58" s="35" t="s">
        <v>11</v>
      </c>
      <c r="I58" s="35" t="s">
        <v>13</v>
      </c>
      <c r="J58" s="62" t="s">
        <v>98</v>
      </c>
      <c r="K58" s="62"/>
      <c r="N58" s="75">
        <f t="shared" si="8"/>
        <v>134.1</v>
      </c>
      <c r="O58" s="76"/>
      <c r="P58" s="75">
        <f>P59</f>
        <v>134.1</v>
      </c>
    </row>
    <row r="59" spans="2:16" s="56" customFormat="1" ht="30" x14ac:dyDescent="0.2">
      <c r="B59" s="92"/>
      <c r="C59" s="92"/>
      <c r="D59" s="92"/>
      <c r="E59" s="95"/>
      <c r="F59" s="37" t="s">
        <v>14</v>
      </c>
      <c r="G59" s="34" t="s">
        <v>53</v>
      </c>
      <c r="H59" s="35" t="s">
        <v>11</v>
      </c>
      <c r="I59" s="35" t="s">
        <v>13</v>
      </c>
      <c r="J59" s="69" t="s">
        <v>69</v>
      </c>
      <c r="K59" s="30" t="s">
        <v>49</v>
      </c>
      <c r="N59" s="46">
        <f>N60</f>
        <v>134.1</v>
      </c>
      <c r="O59" s="31"/>
      <c r="P59" s="46">
        <f>P60</f>
        <v>134.1</v>
      </c>
    </row>
    <row r="60" spans="2:16" s="56" customFormat="1" ht="60.75" customHeight="1" x14ac:dyDescent="0.2">
      <c r="B60" s="62">
        <v>1</v>
      </c>
      <c r="C60" s="32">
        <v>200</v>
      </c>
      <c r="D60" s="32">
        <v>203</v>
      </c>
      <c r="E60" s="30" t="s">
        <v>24</v>
      </c>
      <c r="F60" s="29" t="s">
        <v>77</v>
      </c>
      <c r="G60" s="34" t="s">
        <v>53</v>
      </c>
      <c r="H60" s="35" t="s">
        <v>11</v>
      </c>
      <c r="I60" s="69" t="s">
        <v>13</v>
      </c>
      <c r="J60" s="69" t="s">
        <v>69</v>
      </c>
      <c r="K60" s="55" t="s">
        <v>75</v>
      </c>
      <c r="L60" s="57"/>
      <c r="M60" s="57"/>
      <c r="N60" s="31">
        <f>N61</f>
        <v>134.1</v>
      </c>
      <c r="O60" s="31"/>
      <c r="P60" s="31">
        <f>P61</f>
        <v>134.1</v>
      </c>
    </row>
    <row r="61" spans="2:16" s="56" customFormat="1" ht="30.75" customHeight="1" x14ac:dyDescent="0.2">
      <c r="B61" s="62">
        <v>1</v>
      </c>
      <c r="C61" s="32">
        <v>200</v>
      </c>
      <c r="D61" s="32">
        <v>203</v>
      </c>
      <c r="E61" s="30" t="s">
        <v>24</v>
      </c>
      <c r="F61" s="29" t="s">
        <v>78</v>
      </c>
      <c r="G61" s="34" t="s">
        <v>53</v>
      </c>
      <c r="H61" s="35" t="s">
        <v>11</v>
      </c>
      <c r="I61" s="69" t="s">
        <v>13</v>
      </c>
      <c r="J61" s="69" t="s">
        <v>69</v>
      </c>
      <c r="K61" s="62" t="s">
        <v>76</v>
      </c>
      <c r="L61" s="57"/>
      <c r="M61" s="57"/>
      <c r="N61" s="31">
        <f>P61</f>
        <v>134.1</v>
      </c>
      <c r="O61" s="31"/>
      <c r="P61" s="31">
        <v>134.1</v>
      </c>
    </row>
    <row r="62" spans="2:16" s="56" customFormat="1" ht="31.5" customHeight="1" x14ac:dyDescent="0.25">
      <c r="B62" s="93"/>
      <c r="C62" s="93"/>
      <c r="D62" s="93"/>
      <c r="E62" s="93"/>
      <c r="F62" s="23" t="s">
        <v>23</v>
      </c>
      <c r="G62" s="23" t="s">
        <v>53</v>
      </c>
      <c r="H62" s="63" t="s">
        <v>13</v>
      </c>
      <c r="I62" s="63"/>
      <c r="J62" s="47" t="s">
        <v>49</v>
      </c>
      <c r="K62" s="48" t="s">
        <v>49</v>
      </c>
      <c r="N62" s="49">
        <f>N63+N68</f>
        <v>35.414000000000001</v>
      </c>
      <c r="O62" s="49">
        <f>O63+O68</f>
        <v>35.414000000000001</v>
      </c>
      <c r="P62" s="57"/>
    </row>
    <row r="63" spans="2:16" s="56" customFormat="1" ht="45" x14ac:dyDescent="0.2">
      <c r="B63" s="94"/>
      <c r="C63" s="94"/>
      <c r="D63" s="94"/>
      <c r="E63" s="94"/>
      <c r="F63" s="26" t="s">
        <v>22</v>
      </c>
      <c r="G63" s="33" t="s">
        <v>53</v>
      </c>
      <c r="H63" s="64" t="s">
        <v>13</v>
      </c>
      <c r="I63" s="64" t="s">
        <v>15</v>
      </c>
      <c r="J63" s="64" t="s">
        <v>49</v>
      </c>
      <c r="K63" s="27" t="s">
        <v>49</v>
      </c>
      <c r="N63" s="28">
        <f t="shared" ref="N63:O63" si="9">N65</f>
        <v>10</v>
      </c>
      <c r="O63" s="28">
        <f t="shared" si="9"/>
        <v>10</v>
      </c>
      <c r="P63" s="57"/>
    </row>
    <row r="64" spans="2:16" s="71" customFormat="1" ht="18.75" customHeight="1" x14ac:dyDescent="0.2">
      <c r="B64" s="43"/>
      <c r="C64" s="43"/>
      <c r="D64" s="43"/>
      <c r="E64" s="35"/>
      <c r="F64" s="29" t="s">
        <v>169</v>
      </c>
      <c r="G64" s="34" t="s">
        <v>53</v>
      </c>
      <c r="H64" s="62" t="s">
        <v>13</v>
      </c>
      <c r="I64" s="62" t="s">
        <v>15</v>
      </c>
      <c r="J64" s="62" t="s">
        <v>98</v>
      </c>
      <c r="K64" s="62"/>
      <c r="N64" s="46">
        <f t="shared" ref="N64:O66" si="10">N65</f>
        <v>10</v>
      </c>
      <c r="O64" s="46">
        <f t="shared" si="10"/>
        <v>10</v>
      </c>
      <c r="P64" s="72"/>
    </row>
    <row r="65" spans="2:16" s="56" customFormat="1" ht="46.5" customHeight="1" x14ac:dyDescent="0.2">
      <c r="B65" s="62">
        <v>1</v>
      </c>
      <c r="C65" s="32">
        <v>300</v>
      </c>
      <c r="D65" s="32">
        <v>309</v>
      </c>
      <c r="E65" s="30" t="s">
        <v>21</v>
      </c>
      <c r="F65" s="29" t="s">
        <v>59</v>
      </c>
      <c r="G65" s="34" t="s">
        <v>53</v>
      </c>
      <c r="H65" s="62" t="s">
        <v>13</v>
      </c>
      <c r="I65" s="62" t="s">
        <v>15</v>
      </c>
      <c r="J65" s="62" t="s">
        <v>115</v>
      </c>
      <c r="K65" s="62"/>
      <c r="N65" s="31">
        <f t="shared" si="10"/>
        <v>10</v>
      </c>
      <c r="O65" s="31">
        <f t="shared" si="10"/>
        <v>10</v>
      </c>
      <c r="P65" s="57"/>
    </row>
    <row r="66" spans="2:16" s="56" customFormat="1" ht="30.75" customHeight="1" x14ac:dyDescent="0.2">
      <c r="B66" s="62">
        <v>1</v>
      </c>
      <c r="C66" s="32">
        <v>300</v>
      </c>
      <c r="D66" s="32">
        <v>309</v>
      </c>
      <c r="E66" s="30" t="s">
        <v>21</v>
      </c>
      <c r="F66" s="29" t="s">
        <v>81</v>
      </c>
      <c r="G66" s="34" t="s">
        <v>53</v>
      </c>
      <c r="H66" s="62" t="s">
        <v>13</v>
      </c>
      <c r="I66" s="62" t="s">
        <v>15</v>
      </c>
      <c r="J66" s="62" t="s">
        <v>115</v>
      </c>
      <c r="K66" s="62" t="s">
        <v>83</v>
      </c>
      <c r="N66" s="31">
        <f t="shared" si="10"/>
        <v>10</v>
      </c>
      <c r="O66" s="31">
        <f t="shared" si="10"/>
        <v>10</v>
      </c>
      <c r="P66" s="57"/>
    </row>
    <row r="67" spans="2:16" s="56" customFormat="1" ht="30.75" customHeight="1" x14ac:dyDescent="0.2">
      <c r="B67" s="62">
        <v>1</v>
      </c>
      <c r="C67" s="32">
        <v>300</v>
      </c>
      <c r="D67" s="32">
        <v>309</v>
      </c>
      <c r="E67" s="30" t="s">
        <v>21</v>
      </c>
      <c r="F67" s="29" t="s">
        <v>82</v>
      </c>
      <c r="G67" s="34" t="s">
        <v>53</v>
      </c>
      <c r="H67" s="62" t="s">
        <v>13</v>
      </c>
      <c r="I67" s="62" t="s">
        <v>15</v>
      </c>
      <c r="J67" s="62" t="s">
        <v>115</v>
      </c>
      <c r="K67" s="62" t="s">
        <v>84</v>
      </c>
      <c r="N67" s="31">
        <f>O67</f>
        <v>10</v>
      </c>
      <c r="O67" s="31">
        <v>10</v>
      </c>
      <c r="P67" s="57"/>
    </row>
    <row r="68" spans="2:16" s="56" customFormat="1" ht="30" x14ac:dyDescent="0.2">
      <c r="B68" s="94"/>
      <c r="C68" s="94"/>
      <c r="D68" s="94"/>
      <c r="E68" s="94"/>
      <c r="F68" s="26" t="s">
        <v>60</v>
      </c>
      <c r="G68" s="33" t="s">
        <v>53</v>
      </c>
      <c r="H68" s="64" t="s">
        <v>13</v>
      </c>
      <c r="I68" s="64" t="s">
        <v>61</v>
      </c>
      <c r="J68" s="64" t="s">
        <v>49</v>
      </c>
      <c r="K68" s="27" t="s">
        <v>49</v>
      </c>
      <c r="N68" s="28">
        <f>N69+N74</f>
        <v>25.413999999999998</v>
      </c>
      <c r="O68" s="28">
        <f>O69+O74</f>
        <v>25.413999999999998</v>
      </c>
      <c r="P68" s="57"/>
    </row>
    <row r="69" spans="2:16" s="56" customFormat="1" ht="58.5" customHeight="1" x14ac:dyDescent="0.2">
      <c r="B69" s="62">
        <v>1</v>
      </c>
      <c r="C69" s="32">
        <v>300</v>
      </c>
      <c r="D69" s="32">
        <v>309</v>
      </c>
      <c r="E69" s="30" t="s">
        <v>21</v>
      </c>
      <c r="F69" s="29" t="s">
        <v>116</v>
      </c>
      <c r="G69" s="34" t="s">
        <v>53</v>
      </c>
      <c r="H69" s="62" t="s">
        <v>13</v>
      </c>
      <c r="I69" s="62" t="s">
        <v>61</v>
      </c>
      <c r="J69" s="62" t="s">
        <v>118</v>
      </c>
      <c r="K69" s="62"/>
      <c r="N69" s="31">
        <f t="shared" ref="N69:O71" si="11">N70</f>
        <v>5</v>
      </c>
      <c r="O69" s="31">
        <f t="shared" si="11"/>
        <v>5</v>
      </c>
      <c r="P69" s="57"/>
    </row>
    <row r="70" spans="2:16" s="56" customFormat="1" ht="30.75" customHeight="1" x14ac:dyDescent="0.2">
      <c r="B70" s="62"/>
      <c r="C70" s="32"/>
      <c r="D70" s="32"/>
      <c r="E70" s="30"/>
      <c r="F70" s="29" t="s">
        <v>117</v>
      </c>
      <c r="G70" s="34" t="s">
        <v>53</v>
      </c>
      <c r="H70" s="62" t="s">
        <v>13</v>
      </c>
      <c r="I70" s="62" t="s">
        <v>61</v>
      </c>
      <c r="J70" s="62" t="s">
        <v>119</v>
      </c>
      <c r="K70" s="62"/>
      <c r="N70" s="31">
        <f t="shared" si="11"/>
        <v>5</v>
      </c>
      <c r="O70" s="31">
        <f t="shared" si="11"/>
        <v>5</v>
      </c>
      <c r="P70" s="57"/>
    </row>
    <row r="71" spans="2:16" s="56" customFormat="1" ht="18" customHeight="1" x14ac:dyDescent="0.2">
      <c r="B71" s="62"/>
      <c r="C71" s="32"/>
      <c r="D71" s="32"/>
      <c r="E71" s="30"/>
      <c r="F71" s="29" t="s">
        <v>106</v>
      </c>
      <c r="G71" s="34" t="s">
        <v>53</v>
      </c>
      <c r="H71" s="62" t="s">
        <v>13</v>
      </c>
      <c r="I71" s="62" t="s">
        <v>61</v>
      </c>
      <c r="J71" s="62" t="s">
        <v>120</v>
      </c>
      <c r="K71" s="62"/>
      <c r="N71" s="31">
        <f t="shared" si="11"/>
        <v>5</v>
      </c>
      <c r="O71" s="31">
        <f t="shared" si="11"/>
        <v>5</v>
      </c>
      <c r="P71" s="57"/>
    </row>
    <row r="72" spans="2:16" s="56" customFormat="1" ht="30" x14ac:dyDescent="0.2">
      <c r="B72" s="62">
        <v>1</v>
      </c>
      <c r="C72" s="32">
        <v>300</v>
      </c>
      <c r="D72" s="32">
        <v>309</v>
      </c>
      <c r="E72" s="30" t="s">
        <v>21</v>
      </c>
      <c r="F72" s="29" t="s">
        <v>81</v>
      </c>
      <c r="G72" s="34" t="s">
        <v>53</v>
      </c>
      <c r="H72" s="62" t="s">
        <v>13</v>
      </c>
      <c r="I72" s="62" t="s">
        <v>61</v>
      </c>
      <c r="J72" s="62" t="s">
        <v>120</v>
      </c>
      <c r="K72" s="62" t="s">
        <v>83</v>
      </c>
      <c r="N72" s="31">
        <f t="shared" ref="N72:O72" si="12">N73</f>
        <v>5</v>
      </c>
      <c r="O72" s="31">
        <f t="shared" si="12"/>
        <v>5</v>
      </c>
      <c r="P72" s="57"/>
    </row>
    <row r="73" spans="2:16" s="56" customFormat="1" ht="30" x14ac:dyDescent="0.2">
      <c r="B73" s="62">
        <v>1</v>
      </c>
      <c r="C73" s="32">
        <v>300</v>
      </c>
      <c r="D73" s="32">
        <v>309</v>
      </c>
      <c r="E73" s="30" t="s">
        <v>21</v>
      </c>
      <c r="F73" s="29" t="s">
        <v>82</v>
      </c>
      <c r="G73" s="34" t="s">
        <v>53</v>
      </c>
      <c r="H73" s="62" t="s">
        <v>13</v>
      </c>
      <c r="I73" s="62" t="s">
        <v>61</v>
      </c>
      <c r="J73" s="62" t="s">
        <v>120</v>
      </c>
      <c r="K73" s="62" t="s">
        <v>84</v>
      </c>
      <c r="N73" s="31">
        <f>O73</f>
        <v>5</v>
      </c>
      <c r="O73" s="31">
        <v>5</v>
      </c>
      <c r="P73" s="57"/>
    </row>
    <row r="74" spans="2:16" s="71" customFormat="1" ht="45.75" customHeight="1" x14ac:dyDescent="0.2">
      <c r="B74" s="62">
        <v>1</v>
      </c>
      <c r="C74" s="32">
        <v>300</v>
      </c>
      <c r="D74" s="32">
        <v>309</v>
      </c>
      <c r="E74" s="30" t="s">
        <v>21</v>
      </c>
      <c r="F74" s="29" t="s">
        <v>121</v>
      </c>
      <c r="G74" s="34" t="s">
        <v>53</v>
      </c>
      <c r="H74" s="62" t="s">
        <v>13</v>
      </c>
      <c r="I74" s="62" t="s">
        <v>61</v>
      </c>
      <c r="J74" s="62" t="s">
        <v>124</v>
      </c>
      <c r="K74" s="62"/>
      <c r="N74" s="31">
        <f>N75</f>
        <v>20.413999999999998</v>
      </c>
      <c r="O74" s="31">
        <f>O75</f>
        <v>20.413999999999998</v>
      </c>
      <c r="P74" s="77"/>
    </row>
    <row r="75" spans="2:16" s="56" customFormat="1" ht="60" customHeight="1" x14ac:dyDescent="0.2">
      <c r="B75" s="62"/>
      <c r="C75" s="32"/>
      <c r="D75" s="32"/>
      <c r="E75" s="30"/>
      <c r="F75" s="29" t="s">
        <v>122</v>
      </c>
      <c r="G75" s="34" t="s">
        <v>53</v>
      </c>
      <c r="H75" s="62" t="s">
        <v>13</v>
      </c>
      <c r="I75" s="62" t="s">
        <v>61</v>
      </c>
      <c r="J75" s="62" t="s">
        <v>125</v>
      </c>
      <c r="K75" s="62"/>
      <c r="N75" s="31">
        <f>N76+N79</f>
        <v>20.413999999999998</v>
      </c>
      <c r="O75" s="31">
        <f>O76+O79</f>
        <v>20.413999999999998</v>
      </c>
      <c r="P75" s="57"/>
    </row>
    <row r="76" spans="2:16" s="56" customFormat="1" ht="31.5" customHeight="1" x14ac:dyDescent="0.2">
      <c r="B76" s="62"/>
      <c r="C76" s="32"/>
      <c r="D76" s="32"/>
      <c r="E76" s="30"/>
      <c r="F76" s="29" t="s">
        <v>123</v>
      </c>
      <c r="G76" s="34" t="s">
        <v>53</v>
      </c>
      <c r="H76" s="62" t="s">
        <v>13</v>
      </c>
      <c r="I76" s="62" t="s">
        <v>61</v>
      </c>
      <c r="J76" s="62" t="s">
        <v>126</v>
      </c>
      <c r="K76" s="62"/>
      <c r="N76" s="31">
        <f>N77</f>
        <v>14.29</v>
      </c>
      <c r="O76" s="31">
        <f>O77</f>
        <v>14.29</v>
      </c>
      <c r="P76" s="57"/>
    </row>
    <row r="77" spans="2:16" s="71" customFormat="1" ht="60" x14ac:dyDescent="0.2">
      <c r="B77" s="62">
        <v>1</v>
      </c>
      <c r="C77" s="32">
        <v>300</v>
      </c>
      <c r="D77" s="32">
        <v>309</v>
      </c>
      <c r="E77" s="30" t="s">
        <v>21</v>
      </c>
      <c r="F77" s="29" t="s">
        <v>90</v>
      </c>
      <c r="G77" s="34" t="s">
        <v>53</v>
      </c>
      <c r="H77" s="62" t="s">
        <v>13</v>
      </c>
      <c r="I77" s="62" t="s">
        <v>61</v>
      </c>
      <c r="J77" s="62" t="s">
        <v>126</v>
      </c>
      <c r="K77" s="62" t="s">
        <v>75</v>
      </c>
      <c r="N77" s="31">
        <f t="shared" ref="N77:O80" si="13">N78</f>
        <v>14.29</v>
      </c>
      <c r="O77" s="31">
        <f t="shared" si="13"/>
        <v>14.29</v>
      </c>
      <c r="P77" s="77"/>
    </row>
    <row r="78" spans="2:16" s="71" customFormat="1" ht="30" x14ac:dyDescent="0.2">
      <c r="B78" s="62">
        <v>1</v>
      </c>
      <c r="C78" s="32">
        <v>300</v>
      </c>
      <c r="D78" s="32">
        <v>309</v>
      </c>
      <c r="E78" s="30" t="s">
        <v>21</v>
      </c>
      <c r="F78" s="29" t="s">
        <v>78</v>
      </c>
      <c r="G78" s="34" t="s">
        <v>53</v>
      </c>
      <c r="H78" s="62" t="s">
        <v>13</v>
      </c>
      <c r="I78" s="62" t="s">
        <v>61</v>
      </c>
      <c r="J78" s="62" t="s">
        <v>126</v>
      </c>
      <c r="K78" s="62" t="s">
        <v>76</v>
      </c>
      <c r="N78" s="31">
        <f>O78</f>
        <v>14.29</v>
      </c>
      <c r="O78" s="31">
        <v>14.29</v>
      </c>
      <c r="P78" s="77"/>
    </row>
    <row r="79" spans="2:16" s="56" customFormat="1" ht="31.5" customHeight="1" x14ac:dyDescent="0.2">
      <c r="B79" s="62"/>
      <c r="C79" s="32"/>
      <c r="D79" s="32"/>
      <c r="E79" s="30"/>
      <c r="F79" s="29" t="s">
        <v>127</v>
      </c>
      <c r="G79" s="34" t="s">
        <v>53</v>
      </c>
      <c r="H79" s="62" t="s">
        <v>13</v>
      </c>
      <c r="I79" s="62" t="s">
        <v>61</v>
      </c>
      <c r="J79" s="62" t="s">
        <v>128</v>
      </c>
      <c r="K79" s="62"/>
      <c r="N79" s="31">
        <f>N80</f>
        <v>6.1239999999999997</v>
      </c>
      <c r="O79" s="31">
        <f>O80</f>
        <v>6.1239999999999997</v>
      </c>
      <c r="P79" s="57"/>
    </row>
    <row r="80" spans="2:16" s="71" customFormat="1" ht="60" x14ac:dyDescent="0.2">
      <c r="B80" s="62">
        <v>1</v>
      </c>
      <c r="C80" s="32">
        <v>300</v>
      </c>
      <c r="D80" s="32">
        <v>309</v>
      </c>
      <c r="E80" s="30" t="s">
        <v>21</v>
      </c>
      <c r="F80" s="29" t="s">
        <v>90</v>
      </c>
      <c r="G80" s="34" t="s">
        <v>53</v>
      </c>
      <c r="H80" s="62" t="s">
        <v>13</v>
      </c>
      <c r="I80" s="62" t="s">
        <v>61</v>
      </c>
      <c r="J80" s="62" t="s">
        <v>128</v>
      </c>
      <c r="K80" s="62" t="s">
        <v>75</v>
      </c>
      <c r="N80" s="31">
        <f t="shared" si="13"/>
        <v>6.1239999999999997</v>
      </c>
      <c r="O80" s="31">
        <f t="shared" si="13"/>
        <v>6.1239999999999997</v>
      </c>
      <c r="P80" s="77"/>
    </row>
    <row r="81" spans="2:16" s="71" customFormat="1" ht="30" x14ac:dyDescent="0.2">
      <c r="B81" s="62">
        <v>1</v>
      </c>
      <c r="C81" s="32">
        <v>300</v>
      </c>
      <c r="D81" s="32">
        <v>309</v>
      </c>
      <c r="E81" s="30" t="s">
        <v>21</v>
      </c>
      <c r="F81" s="29" t="s">
        <v>78</v>
      </c>
      <c r="G81" s="34" t="s">
        <v>53</v>
      </c>
      <c r="H81" s="62" t="s">
        <v>13</v>
      </c>
      <c r="I81" s="62" t="s">
        <v>61</v>
      </c>
      <c r="J81" s="62" t="s">
        <v>128</v>
      </c>
      <c r="K81" s="62" t="s">
        <v>76</v>
      </c>
      <c r="N81" s="31">
        <f>O81</f>
        <v>6.1239999999999997</v>
      </c>
      <c r="O81" s="31">
        <v>6.1239999999999997</v>
      </c>
      <c r="P81" s="77"/>
    </row>
    <row r="82" spans="2:16" s="56" customFormat="1" ht="15.75" x14ac:dyDescent="0.25">
      <c r="B82" s="93"/>
      <c r="C82" s="93"/>
      <c r="D82" s="93"/>
      <c r="E82" s="93"/>
      <c r="F82" s="23" t="s">
        <v>20</v>
      </c>
      <c r="G82" s="23" t="s">
        <v>53</v>
      </c>
      <c r="H82" s="63" t="s">
        <v>12</v>
      </c>
      <c r="I82" s="63"/>
      <c r="J82" s="63" t="s">
        <v>49</v>
      </c>
      <c r="K82" s="24" t="s">
        <v>49</v>
      </c>
      <c r="N82" s="25">
        <f>N83</f>
        <v>1454.76</v>
      </c>
      <c r="O82" s="25">
        <f>O83</f>
        <v>1454.76</v>
      </c>
      <c r="P82" s="57"/>
    </row>
    <row r="83" spans="2:16" s="56" customFormat="1" ht="15" x14ac:dyDescent="0.2">
      <c r="B83" s="94"/>
      <c r="C83" s="94"/>
      <c r="D83" s="94"/>
      <c r="E83" s="94"/>
      <c r="F83" s="26" t="s">
        <v>62</v>
      </c>
      <c r="G83" s="33" t="s">
        <v>53</v>
      </c>
      <c r="H83" s="64" t="s">
        <v>12</v>
      </c>
      <c r="I83" s="64" t="s">
        <v>15</v>
      </c>
      <c r="J83" s="64" t="s">
        <v>49</v>
      </c>
      <c r="K83" s="27" t="s">
        <v>49</v>
      </c>
      <c r="N83" s="28">
        <f>N84</f>
        <v>1454.76</v>
      </c>
      <c r="O83" s="28">
        <f>O84</f>
        <v>1454.76</v>
      </c>
      <c r="P83" s="57"/>
    </row>
    <row r="84" spans="2:16" s="56" customFormat="1" ht="32.25" customHeight="1" x14ac:dyDescent="0.2">
      <c r="B84" s="92"/>
      <c r="C84" s="92"/>
      <c r="D84" s="92"/>
      <c r="E84" s="92"/>
      <c r="F84" s="78" t="s">
        <v>129</v>
      </c>
      <c r="G84" s="34" t="s">
        <v>53</v>
      </c>
      <c r="H84" s="62" t="s">
        <v>12</v>
      </c>
      <c r="I84" s="62" t="s">
        <v>15</v>
      </c>
      <c r="J84" s="62" t="s">
        <v>132</v>
      </c>
      <c r="K84" s="62"/>
      <c r="N84" s="31">
        <f>N85+N92</f>
        <v>1454.76</v>
      </c>
      <c r="O84" s="31">
        <f>O85+O92</f>
        <v>1454.76</v>
      </c>
      <c r="P84" s="57"/>
    </row>
    <row r="85" spans="2:16" s="56" customFormat="1" ht="62.25" customHeight="1" x14ac:dyDescent="0.2">
      <c r="B85" s="62"/>
      <c r="C85" s="62"/>
      <c r="D85" s="62"/>
      <c r="E85" s="62"/>
      <c r="F85" s="29" t="s">
        <v>130</v>
      </c>
      <c r="G85" s="34" t="s">
        <v>53</v>
      </c>
      <c r="H85" s="62" t="s">
        <v>12</v>
      </c>
      <c r="I85" s="62" t="s">
        <v>15</v>
      </c>
      <c r="J85" s="62" t="s">
        <v>133</v>
      </c>
      <c r="K85" s="62"/>
      <c r="N85" s="31">
        <f>N86+N89</f>
        <v>754.76</v>
      </c>
      <c r="O85" s="31">
        <f>O86+O89</f>
        <v>754.76</v>
      </c>
      <c r="P85" s="57"/>
    </row>
    <row r="86" spans="2:16" s="56" customFormat="1" ht="45" customHeight="1" x14ac:dyDescent="0.2">
      <c r="B86" s="62"/>
      <c r="C86" s="62"/>
      <c r="D86" s="62"/>
      <c r="E86" s="62"/>
      <c r="F86" s="29" t="s">
        <v>131</v>
      </c>
      <c r="G86" s="34" t="s">
        <v>53</v>
      </c>
      <c r="H86" s="62" t="s">
        <v>12</v>
      </c>
      <c r="I86" s="62" t="s">
        <v>15</v>
      </c>
      <c r="J86" s="62" t="s">
        <v>134</v>
      </c>
      <c r="K86" s="62"/>
      <c r="N86" s="31">
        <f>N87</f>
        <v>716.96</v>
      </c>
      <c r="O86" s="31">
        <f>O87</f>
        <v>716.96</v>
      </c>
      <c r="P86" s="57"/>
    </row>
    <row r="87" spans="2:16" s="56" customFormat="1" ht="30" x14ac:dyDescent="0.2">
      <c r="B87" s="92"/>
      <c r="C87" s="92"/>
      <c r="D87" s="92"/>
      <c r="E87" s="92"/>
      <c r="F87" s="29" t="s">
        <v>81</v>
      </c>
      <c r="G87" s="34" t="s">
        <v>53</v>
      </c>
      <c r="H87" s="62" t="s">
        <v>12</v>
      </c>
      <c r="I87" s="62" t="s">
        <v>15</v>
      </c>
      <c r="J87" s="62" t="s">
        <v>134</v>
      </c>
      <c r="K87" s="62" t="s">
        <v>83</v>
      </c>
      <c r="N87" s="31">
        <f>N88</f>
        <v>716.96</v>
      </c>
      <c r="O87" s="31">
        <f>O88</f>
        <v>716.96</v>
      </c>
      <c r="P87" s="57"/>
    </row>
    <row r="88" spans="2:16" s="56" customFormat="1" ht="30" x14ac:dyDescent="0.2">
      <c r="B88" s="92"/>
      <c r="C88" s="92"/>
      <c r="D88" s="92"/>
      <c r="E88" s="92"/>
      <c r="F88" s="29" t="s">
        <v>82</v>
      </c>
      <c r="G88" s="34" t="s">
        <v>53</v>
      </c>
      <c r="H88" s="62" t="s">
        <v>12</v>
      </c>
      <c r="I88" s="62" t="s">
        <v>15</v>
      </c>
      <c r="J88" s="62" t="s">
        <v>134</v>
      </c>
      <c r="K88" s="62" t="s">
        <v>84</v>
      </c>
      <c r="N88" s="31">
        <f>O88</f>
        <v>716.96</v>
      </c>
      <c r="O88" s="31">
        <v>716.96</v>
      </c>
      <c r="P88" s="57"/>
    </row>
    <row r="89" spans="2:16" s="56" customFormat="1" ht="45" customHeight="1" x14ac:dyDescent="0.2">
      <c r="B89" s="62"/>
      <c r="C89" s="62"/>
      <c r="D89" s="62"/>
      <c r="E89" s="62"/>
      <c r="F89" s="29" t="s">
        <v>135</v>
      </c>
      <c r="G89" s="34" t="s">
        <v>53</v>
      </c>
      <c r="H89" s="62" t="s">
        <v>12</v>
      </c>
      <c r="I89" s="62" t="s">
        <v>15</v>
      </c>
      <c r="J89" s="62" t="s">
        <v>136</v>
      </c>
      <c r="K89" s="62"/>
      <c r="N89" s="31">
        <f>N90</f>
        <v>37.799999999999997</v>
      </c>
      <c r="O89" s="31">
        <f>O90</f>
        <v>37.799999999999997</v>
      </c>
      <c r="P89" s="57"/>
    </row>
    <row r="90" spans="2:16" s="56" customFormat="1" ht="30" x14ac:dyDescent="0.2">
      <c r="B90" s="92"/>
      <c r="C90" s="92"/>
      <c r="D90" s="92"/>
      <c r="E90" s="92"/>
      <c r="F90" s="29" t="s">
        <v>81</v>
      </c>
      <c r="G90" s="34" t="s">
        <v>53</v>
      </c>
      <c r="H90" s="62" t="s">
        <v>12</v>
      </c>
      <c r="I90" s="62" t="s">
        <v>15</v>
      </c>
      <c r="J90" s="62" t="s">
        <v>136</v>
      </c>
      <c r="K90" s="62" t="s">
        <v>83</v>
      </c>
      <c r="N90" s="31">
        <f>N91</f>
        <v>37.799999999999997</v>
      </c>
      <c r="O90" s="31">
        <f>O91</f>
        <v>37.799999999999997</v>
      </c>
      <c r="P90" s="57"/>
    </row>
    <row r="91" spans="2:16" s="56" customFormat="1" ht="30" x14ac:dyDescent="0.2">
      <c r="B91" s="92"/>
      <c r="C91" s="92"/>
      <c r="D91" s="92"/>
      <c r="E91" s="92"/>
      <c r="F91" s="29" t="s">
        <v>82</v>
      </c>
      <c r="G91" s="34" t="s">
        <v>53</v>
      </c>
      <c r="H91" s="62" t="s">
        <v>12</v>
      </c>
      <c r="I91" s="62" t="s">
        <v>15</v>
      </c>
      <c r="J91" s="62" t="s">
        <v>136</v>
      </c>
      <c r="K91" s="62" t="s">
        <v>84</v>
      </c>
      <c r="N91" s="31">
        <f>O91</f>
        <v>37.799999999999997</v>
      </c>
      <c r="O91" s="31">
        <v>37.799999999999997</v>
      </c>
      <c r="P91" s="57"/>
    </row>
    <row r="92" spans="2:16" s="56" customFormat="1" ht="46.5" customHeight="1" x14ac:dyDescent="0.2">
      <c r="B92" s="62"/>
      <c r="C92" s="62"/>
      <c r="D92" s="62"/>
      <c r="E92" s="62"/>
      <c r="F92" s="29" t="s">
        <v>137</v>
      </c>
      <c r="G92" s="34" t="s">
        <v>53</v>
      </c>
      <c r="H92" s="62" t="s">
        <v>12</v>
      </c>
      <c r="I92" s="62" t="s">
        <v>15</v>
      </c>
      <c r="J92" s="62" t="s">
        <v>139</v>
      </c>
      <c r="K92" s="62"/>
      <c r="N92" s="31">
        <f t="shared" ref="N92:O94" si="14">N93</f>
        <v>700</v>
      </c>
      <c r="O92" s="31">
        <f t="shared" si="14"/>
        <v>700</v>
      </c>
      <c r="P92" s="57"/>
    </row>
    <row r="93" spans="2:16" s="56" customFormat="1" ht="17.25" customHeight="1" x14ac:dyDescent="0.2">
      <c r="B93" s="62"/>
      <c r="C93" s="62"/>
      <c r="D93" s="62"/>
      <c r="E93" s="62"/>
      <c r="F93" s="29" t="s">
        <v>138</v>
      </c>
      <c r="G93" s="34" t="s">
        <v>53</v>
      </c>
      <c r="H93" s="62" t="s">
        <v>12</v>
      </c>
      <c r="I93" s="62" t="s">
        <v>15</v>
      </c>
      <c r="J93" s="62" t="s">
        <v>140</v>
      </c>
      <c r="K93" s="62"/>
      <c r="N93" s="31">
        <f t="shared" si="14"/>
        <v>700</v>
      </c>
      <c r="O93" s="31">
        <f t="shared" si="14"/>
        <v>700</v>
      </c>
      <c r="P93" s="57"/>
    </row>
    <row r="94" spans="2:16" s="56" customFormat="1" ht="30" x14ac:dyDescent="0.2">
      <c r="B94" s="92"/>
      <c r="C94" s="92"/>
      <c r="D94" s="92"/>
      <c r="E94" s="92"/>
      <c r="F94" s="29" t="s">
        <v>81</v>
      </c>
      <c r="G94" s="34" t="s">
        <v>53</v>
      </c>
      <c r="H94" s="62" t="s">
        <v>12</v>
      </c>
      <c r="I94" s="62" t="s">
        <v>15</v>
      </c>
      <c r="J94" s="62" t="s">
        <v>140</v>
      </c>
      <c r="K94" s="62" t="s">
        <v>83</v>
      </c>
      <c r="N94" s="31">
        <f t="shared" si="14"/>
        <v>700</v>
      </c>
      <c r="O94" s="31">
        <f t="shared" si="14"/>
        <v>700</v>
      </c>
      <c r="P94" s="57"/>
    </row>
    <row r="95" spans="2:16" s="56" customFormat="1" ht="30" x14ac:dyDescent="0.2">
      <c r="B95" s="92"/>
      <c r="C95" s="92"/>
      <c r="D95" s="92"/>
      <c r="E95" s="92"/>
      <c r="F95" s="29" t="s">
        <v>82</v>
      </c>
      <c r="G95" s="34" t="s">
        <v>53</v>
      </c>
      <c r="H95" s="62" t="s">
        <v>12</v>
      </c>
      <c r="I95" s="62" t="s">
        <v>15</v>
      </c>
      <c r="J95" s="62" t="s">
        <v>140</v>
      </c>
      <c r="K95" s="62" t="s">
        <v>84</v>
      </c>
      <c r="N95" s="31">
        <f>O95</f>
        <v>700</v>
      </c>
      <c r="O95" s="31">
        <v>700</v>
      </c>
      <c r="P95" s="57"/>
    </row>
    <row r="96" spans="2:16" s="56" customFormat="1" ht="15.75" x14ac:dyDescent="0.25">
      <c r="B96" s="93"/>
      <c r="C96" s="93"/>
      <c r="D96" s="93"/>
      <c r="E96" s="93"/>
      <c r="F96" s="23" t="s">
        <v>3</v>
      </c>
      <c r="G96" s="23" t="s">
        <v>53</v>
      </c>
      <c r="H96" s="63" t="s">
        <v>95</v>
      </c>
      <c r="I96" s="63"/>
      <c r="J96" s="63" t="s">
        <v>49</v>
      </c>
      <c r="K96" s="24" t="s">
        <v>49</v>
      </c>
      <c r="N96" s="25">
        <f>N97+N103</f>
        <v>4240</v>
      </c>
      <c r="O96" s="25">
        <f>O97+O103</f>
        <v>4240</v>
      </c>
      <c r="P96" s="57"/>
    </row>
    <row r="97" spans="2:16" s="56" customFormat="1" ht="15" x14ac:dyDescent="0.2">
      <c r="B97" s="94"/>
      <c r="C97" s="94"/>
      <c r="D97" s="94"/>
      <c r="E97" s="94"/>
      <c r="F97" s="26" t="s">
        <v>2</v>
      </c>
      <c r="G97" s="33" t="s">
        <v>53</v>
      </c>
      <c r="H97" s="64" t="s">
        <v>95</v>
      </c>
      <c r="I97" s="64" t="s">
        <v>10</v>
      </c>
      <c r="J97" s="64" t="s">
        <v>49</v>
      </c>
      <c r="K97" s="27" t="s">
        <v>49</v>
      </c>
      <c r="N97" s="28">
        <f t="shared" ref="N97:O100" si="15">N98</f>
        <v>500</v>
      </c>
      <c r="O97" s="28">
        <f t="shared" si="15"/>
        <v>500</v>
      </c>
      <c r="P97" s="57"/>
    </row>
    <row r="98" spans="2:16" s="56" customFormat="1" ht="30" x14ac:dyDescent="0.2">
      <c r="B98" s="62"/>
      <c r="C98" s="62"/>
      <c r="D98" s="62"/>
      <c r="E98" s="62"/>
      <c r="F98" s="29" t="s">
        <v>141</v>
      </c>
      <c r="G98" s="34" t="s">
        <v>53</v>
      </c>
      <c r="H98" s="62" t="s">
        <v>95</v>
      </c>
      <c r="I98" s="62" t="s">
        <v>10</v>
      </c>
      <c r="J98" s="62" t="s">
        <v>143</v>
      </c>
      <c r="K98" s="62"/>
      <c r="N98" s="31">
        <f t="shared" si="15"/>
        <v>500</v>
      </c>
      <c r="O98" s="31">
        <f t="shared" si="15"/>
        <v>500</v>
      </c>
      <c r="P98" s="57"/>
    </row>
    <row r="99" spans="2:16" s="56" customFormat="1" ht="30" x14ac:dyDescent="0.2">
      <c r="B99" s="62"/>
      <c r="C99" s="62"/>
      <c r="D99" s="62"/>
      <c r="E99" s="62"/>
      <c r="F99" s="29" t="s">
        <v>142</v>
      </c>
      <c r="G99" s="34" t="s">
        <v>53</v>
      </c>
      <c r="H99" s="62" t="s">
        <v>95</v>
      </c>
      <c r="I99" s="62" t="s">
        <v>10</v>
      </c>
      <c r="J99" s="62" t="s">
        <v>144</v>
      </c>
      <c r="K99" s="62"/>
      <c r="N99" s="31">
        <f t="shared" si="15"/>
        <v>500</v>
      </c>
      <c r="O99" s="31">
        <f t="shared" si="15"/>
        <v>500</v>
      </c>
      <c r="P99" s="57"/>
    </row>
    <row r="100" spans="2:16" s="56" customFormat="1" ht="18" customHeight="1" x14ac:dyDescent="0.2">
      <c r="B100" s="62"/>
      <c r="C100" s="62"/>
      <c r="D100" s="62"/>
      <c r="E100" s="62"/>
      <c r="F100" s="29" t="s">
        <v>106</v>
      </c>
      <c r="G100" s="34" t="s">
        <v>53</v>
      </c>
      <c r="H100" s="62" t="s">
        <v>95</v>
      </c>
      <c r="I100" s="62" t="s">
        <v>10</v>
      </c>
      <c r="J100" s="62" t="s">
        <v>145</v>
      </c>
      <c r="K100" s="62"/>
      <c r="N100" s="31">
        <f t="shared" si="15"/>
        <v>500</v>
      </c>
      <c r="O100" s="31">
        <f t="shared" si="15"/>
        <v>500</v>
      </c>
      <c r="P100" s="57"/>
    </row>
    <row r="101" spans="2:16" s="56" customFormat="1" ht="30" x14ac:dyDescent="0.2">
      <c r="B101" s="62"/>
      <c r="C101" s="62"/>
      <c r="D101" s="62"/>
      <c r="E101" s="62"/>
      <c r="F101" s="29" t="s">
        <v>81</v>
      </c>
      <c r="G101" s="34" t="s">
        <v>53</v>
      </c>
      <c r="H101" s="62" t="s">
        <v>95</v>
      </c>
      <c r="I101" s="62" t="s">
        <v>10</v>
      </c>
      <c r="J101" s="62" t="s">
        <v>145</v>
      </c>
      <c r="K101" s="62" t="s">
        <v>83</v>
      </c>
      <c r="N101" s="31">
        <f t="shared" ref="N101:O101" si="16">N102</f>
        <v>500</v>
      </c>
      <c r="O101" s="31">
        <f t="shared" si="16"/>
        <v>500</v>
      </c>
      <c r="P101" s="57"/>
    </row>
    <row r="102" spans="2:16" s="56" customFormat="1" ht="30" x14ac:dyDescent="0.2">
      <c r="B102" s="62"/>
      <c r="C102" s="62"/>
      <c r="D102" s="62"/>
      <c r="E102" s="62"/>
      <c r="F102" s="29" t="s">
        <v>82</v>
      </c>
      <c r="G102" s="34" t="s">
        <v>53</v>
      </c>
      <c r="H102" s="62" t="s">
        <v>95</v>
      </c>
      <c r="I102" s="62" t="s">
        <v>10</v>
      </c>
      <c r="J102" s="62" t="s">
        <v>145</v>
      </c>
      <c r="K102" s="62" t="s">
        <v>84</v>
      </c>
      <c r="N102" s="31">
        <f>O102</f>
        <v>500</v>
      </c>
      <c r="O102" s="31">
        <v>500</v>
      </c>
      <c r="P102" s="57"/>
    </row>
    <row r="103" spans="2:16" s="56" customFormat="1" ht="15.75" customHeight="1" x14ac:dyDescent="0.2">
      <c r="B103" s="64">
        <v>1</v>
      </c>
      <c r="C103" s="40">
        <v>500</v>
      </c>
      <c r="D103" s="40">
        <v>501</v>
      </c>
      <c r="E103" s="27" t="s">
        <v>1</v>
      </c>
      <c r="F103" s="26" t="s">
        <v>16</v>
      </c>
      <c r="G103" s="33" t="s">
        <v>53</v>
      </c>
      <c r="H103" s="64" t="s">
        <v>95</v>
      </c>
      <c r="I103" s="64" t="s">
        <v>13</v>
      </c>
      <c r="J103" s="64"/>
      <c r="K103" s="64"/>
      <c r="N103" s="28">
        <f>N104</f>
        <v>3740</v>
      </c>
      <c r="O103" s="28">
        <f>O104</f>
        <v>3740</v>
      </c>
      <c r="P103" s="57"/>
    </row>
    <row r="104" spans="2:16" s="56" customFormat="1" ht="47.25" customHeight="1" x14ac:dyDescent="0.2">
      <c r="B104" s="62">
        <v>1</v>
      </c>
      <c r="C104" s="32">
        <v>500</v>
      </c>
      <c r="D104" s="32">
        <v>502</v>
      </c>
      <c r="E104" s="30" t="s">
        <v>0</v>
      </c>
      <c r="F104" s="29" t="s">
        <v>146</v>
      </c>
      <c r="G104" s="34" t="s">
        <v>53</v>
      </c>
      <c r="H104" s="62" t="s">
        <v>95</v>
      </c>
      <c r="I104" s="62" t="s">
        <v>13</v>
      </c>
      <c r="J104" s="62" t="s">
        <v>148</v>
      </c>
      <c r="K104" s="30"/>
      <c r="N104" s="31">
        <f>N105+N109</f>
        <v>3740</v>
      </c>
      <c r="O104" s="31">
        <f>O105+O109</f>
        <v>3740</v>
      </c>
      <c r="P104" s="57"/>
    </row>
    <row r="105" spans="2:16" s="56" customFormat="1" ht="30.75" customHeight="1" x14ac:dyDescent="0.2">
      <c r="B105" s="62"/>
      <c r="C105" s="32"/>
      <c r="D105" s="32"/>
      <c r="E105" s="30"/>
      <c r="F105" s="29" t="s">
        <v>147</v>
      </c>
      <c r="G105" s="34" t="s">
        <v>53</v>
      </c>
      <c r="H105" s="62" t="s">
        <v>95</v>
      </c>
      <c r="I105" s="62" t="s">
        <v>13</v>
      </c>
      <c r="J105" s="62" t="s">
        <v>149</v>
      </c>
      <c r="K105" s="62"/>
      <c r="N105" s="31">
        <f>N106</f>
        <v>1000</v>
      </c>
      <c r="O105" s="31">
        <f>O106</f>
        <v>1000</v>
      </c>
      <c r="P105" s="57"/>
    </row>
    <row r="106" spans="2:16" s="56" customFormat="1" ht="17.25" customHeight="1" x14ac:dyDescent="0.2">
      <c r="B106" s="62"/>
      <c r="C106" s="32"/>
      <c r="D106" s="32"/>
      <c r="E106" s="30"/>
      <c r="F106" s="29" t="s">
        <v>106</v>
      </c>
      <c r="G106" s="34" t="s">
        <v>53</v>
      </c>
      <c r="H106" s="62" t="s">
        <v>95</v>
      </c>
      <c r="I106" s="62" t="s">
        <v>13</v>
      </c>
      <c r="J106" s="62" t="s">
        <v>150</v>
      </c>
      <c r="K106" s="62"/>
      <c r="N106" s="31">
        <f>N107</f>
        <v>1000</v>
      </c>
      <c r="O106" s="31">
        <f>O107</f>
        <v>1000</v>
      </c>
      <c r="P106" s="57"/>
    </row>
    <row r="107" spans="2:16" s="56" customFormat="1" ht="30" x14ac:dyDescent="0.2">
      <c r="B107" s="62">
        <v>1</v>
      </c>
      <c r="C107" s="32">
        <v>500</v>
      </c>
      <c r="D107" s="32">
        <v>502</v>
      </c>
      <c r="E107" s="30" t="s">
        <v>0</v>
      </c>
      <c r="F107" s="29" t="s">
        <v>81</v>
      </c>
      <c r="G107" s="34" t="s">
        <v>53</v>
      </c>
      <c r="H107" s="62" t="s">
        <v>95</v>
      </c>
      <c r="I107" s="62" t="s">
        <v>13</v>
      </c>
      <c r="J107" s="62" t="s">
        <v>150</v>
      </c>
      <c r="K107" s="62" t="s">
        <v>83</v>
      </c>
      <c r="N107" s="31">
        <f t="shared" ref="N107:O107" si="17">N108</f>
        <v>1000</v>
      </c>
      <c r="O107" s="31">
        <f t="shared" si="17"/>
        <v>1000</v>
      </c>
      <c r="P107" s="57"/>
    </row>
    <row r="108" spans="2:16" s="56" customFormat="1" ht="30" x14ac:dyDescent="0.2">
      <c r="B108" s="62">
        <v>1</v>
      </c>
      <c r="C108" s="32">
        <v>500</v>
      </c>
      <c r="D108" s="32">
        <v>502</v>
      </c>
      <c r="E108" s="30" t="s">
        <v>0</v>
      </c>
      <c r="F108" s="29" t="s">
        <v>82</v>
      </c>
      <c r="G108" s="34" t="s">
        <v>53</v>
      </c>
      <c r="H108" s="62" t="s">
        <v>95</v>
      </c>
      <c r="I108" s="62" t="s">
        <v>13</v>
      </c>
      <c r="J108" s="62" t="s">
        <v>150</v>
      </c>
      <c r="K108" s="62" t="s">
        <v>84</v>
      </c>
      <c r="N108" s="31">
        <f>O108</f>
        <v>1000</v>
      </c>
      <c r="O108" s="31">
        <v>1000</v>
      </c>
      <c r="P108" s="57"/>
    </row>
    <row r="109" spans="2:16" s="56" customFormat="1" ht="30.75" customHeight="1" x14ac:dyDescent="0.2">
      <c r="B109" s="62"/>
      <c r="C109" s="32"/>
      <c r="D109" s="32"/>
      <c r="E109" s="30"/>
      <c r="F109" s="29" t="s">
        <v>151</v>
      </c>
      <c r="G109" s="34" t="s">
        <v>53</v>
      </c>
      <c r="H109" s="62" t="s">
        <v>95</v>
      </c>
      <c r="I109" s="62" t="s">
        <v>13</v>
      </c>
      <c r="J109" s="62" t="s">
        <v>152</v>
      </c>
      <c r="K109" s="62"/>
      <c r="N109" s="31">
        <f t="shared" ref="N109:O111" si="18">N110</f>
        <v>2740</v>
      </c>
      <c r="O109" s="31">
        <f t="shared" si="18"/>
        <v>2740</v>
      </c>
      <c r="P109" s="57"/>
    </row>
    <row r="110" spans="2:16" s="56" customFormat="1" ht="17.25" customHeight="1" x14ac:dyDescent="0.2">
      <c r="B110" s="62"/>
      <c r="C110" s="32"/>
      <c r="D110" s="32"/>
      <c r="E110" s="30"/>
      <c r="F110" s="29" t="s">
        <v>106</v>
      </c>
      <c r="G110" s="34" t="s">
        <v>53</v>
      </c>
      <c r="H110" s="62" t="s">
        <v>95</v>
      </c>
      <c r="I110" s="62" t="s">
        <v>13</v>
      </c>
      <c r="J110" s="62" t="s">
        <v>152</v>
      </c>
      <c r="K110" s="62" t="s">
        <v>83</v>
      </c>
      <c r="N110" s="31">
        <f t="shared" si="18"/>
        <v>2740</v>
      </c>
      <c r="O110" s="31">
        <f t="shared" si="18"/>
        <v>2740</v>
      </c>
      <c r="P110" s="57"/>
    </row>
    <row r="111" spans="2:16" s="56" customFormat="1" ht="30" x14ac:dyDescent="0.2">
      <c r="B111" s="62">
        <v>1</v>
      </c>
      <c r="C111" s="32">
        <v>500</v>
      </c>
      <c r="D111" s="32">
        <v>502</v>
      </c>
      <c r="E111" s="30" t="s">
        <v>0</v>
      </c>
      <c r="F111" s="29" t="s">
        <v>81</v>
      </c>
      <c r="G111" s="34" t="s">
        <v>53</v>
      </c>
      <c r="H111" s="62" t="s">
        <v>95</v>
      </c>
      <c r="I111" s="62" t="s">
        <v>13</v>
      </c>
      <c r="J111" s="62" t="s">
        <v>152</v>
      </c>
      <c r="K111" s="62" t="s">
        <v>84</v>
      </c>
      <c r="N111" s="31">
        <f t="shared" si="18"/>
        <v>2740</v>
      </c>
      <c r="O111" s="31">
        <f t="shared" si="18"/>
        <v>2740</v>
      </c>
      <c r="P111" s="57"/>
    </row>
    <row r="112" spans="2:16" s="56" customFormat="1" ht="30" x14ac:dyDescent="0.2">
      <c r="B112" s="62">
        <v>1</v>
      </c>
      <c r="C112" s="32">
        <v>500</v>
      </c>
      <c r="D112" s="32">
        <v>502</v>
      </c>
      <c r="E112" s="30" t="s">
        <v>0</v>
      </c>
      <c r="F112" s="29" t="s">
        <v>82</v>
      </c>
      <c r="G112" s="34" t="s">
        <v>53</v>
      </c>
      <c r="H112" s="62" t="s">
        <v>95</v>
      </c>
      <c r="I112" s="62" t="s">
        <v>13</v>
      </c>
      <c r="J112" s="62" t="s">
        <v>152</v>
      </c>
      <c r="K112" s="62" t="s">
        <v>84</v>
      </c>
      <c r="N112" s="31">
        <f>O112</f>
        <v>2740</v>
      </c>
      <c r="O112" s="31">
        <v>2740</v>
      </c>
      <c r="P112" s="57"/>
    </row>
    <row r="113" spans="2:16" s="56" customFormat="1" ht="15.75" x14ac:dyDescent="0.25">
      <c r="B113" s="63"/>
      <c r="C113" s="63"/>
      <c r="D113" s="63"/>
      <c r="E113" s="63"/>
      <c r="F113" s="23" t="s">
        <v>63</v>
      </c>
      <c r="G113" s="38" t="s">
        <v>53</v>
      </c>
      <c r="H113" s="68" t="s">
        <v>64</v>
      </c>
      <c r="I113" s="68"/>
      <c r="J113" s="68" t="s">
        <v>49</v>
      </c>
      <c r="K113" s="39" t="s">
        <v>49</v>
      </c>
      <c r="N113" s="25">
        <f>N114+N122</f>
        <v>130</v>
      </c>
      <c r="O113" s="25">
        <f>O114+O122</f>
        <v>130</v>
      </c>
      <c r="P113" s="57"/>
    </row>
    <row r="114" spans="2:16" s="56" customFormat="1" ht="32.25" customHeight="1" x14ac:dyDescent="0.2">
      <c r="B114" s="64">
        <v>1</v>
      </c>
      <c r="C114" s="40">
        <v>500</v>
      </c>
      <c r="D114" s="40">
        <v>501</v>
      </c>
      <c r="E114" s="27" t="s">
        <v>1</v>
      </c>
      <c r="F114" s="26" t="s">
        <v>165</v>
      </c>
      <c r="G114" s="26" t="s">
        <v>53</v>
      </c>
      <c r="H114" s="64" t="s">
        <v>64</v>
      </c>
      <c r="I114" s="64" t="s">
        <v>95</v>
      </c>
      <c r="J114" s="64"/>
      <c r="K114" s="41"/>
      <c r="N114" s="28">
        <f t="shared" ref="N114:O116" si="19">N115</f>
        <v>40</v>
      </c>
      <c r="O114" s="28">
        <f t="shared" si="19"/>
        <v>40</v>
      </c>
      <c r="P114" s="57"/>
    </row>
    <row r="115" spans="2:16" s="56" customFormat="1" ht="47.25" customHeight="1" x14ac:dyDescent="0.2">
      <c r="B115" s="62">
        <v>1</v>
      </c>
      <c r="C115" s="32">
        <v>100</v>
      </c>
      <c r="D115" s="32">
        <v>113</v>
      </c>
      <c r="E115" s="30" t="s">
        <v>27</v>
      </c>
      <c r="F115" s="29" t="s">
        <v>104</v>
      </c>
      <c r="G115" s="34" t="s">
        <v>53</v>
      </c>
      <c r="H115" s="62" t="s">
        <v>64</v>
      </c>
      <c r="I115" s="35" t="s">
        <v>95</v>
      </c>
      <c r="J115" s="62" t="s">
        <v>107</v>
      </c>
      <c r="K115" s="30" t="s">
        <v>49</v>
      </c>
      <c r="N115" s="31">
        <f t="shared" si="19"/>
        <v>40</v>
      </c>
      <c r="O115" s="31">
        <f t="shared" si="19"/>
        <v>40</v>
      </c>
      <c r="P115" s="57"/>
    </row>
    <row r="116" spans="2:16" s="56" customFormat="1" ht="30.75" customHeight="1" x14ac:dyDescent="0.2">
      <c r="B116" s="62"/>
      <c r="C116" s="32"/>
      <c r="D116" s="32"/>
      <c r="E116" s="30"/>
      <c r="F116" s="29" t="s">
        <v>105</v>
      </c>
      <c r="G116" s="34" t="s">
        <v>53</v>
      </c>
      <c r="H116" s="62" t="s">
        <v>64</v>
      </c>
      <c r="I116" s="35" t="s">
        <v>95</v>
      </c>
      <c r="J116" s="62" t="s">
        <v>108</v>
      </c>
      <c r="K116" s="62"/>
      <c r="N116" s="31">
        <f t="shared" si="19"/>
        <v>40</v>
      </c>
      <c r="O116" s="31">
        <f t="shared" si="19"/>
        <v>40</v>
      </c>
      <c r="P116" s="57"/>
    </row>
    <row r="117" spans="2:16" s="56" customFormat="1" ht="30" customHeight="1" x14ac:dyDescent="0.2">
      <c r="B117" s="62"/>
      <c r="C117" s="32"/>
      <c r="D117" s="32"/>
      <c r="E117" s="30"/>
      <c r="F117" s="29" t="s">
        <v>171</v>
      </c>
      <c r="G117" s="34" t="s">
        <v>53</v>
      </c>
      <c r="H117" s="62" t="s">
        <v>64</v>
      </c>
      <c r="I117" s="35" t="s">
        <v>95</v>
      </c>
      <c r="J117" s="62" t="s">
        <v>163</v>
      </c>
      <c r="K117" s="62"/>
      <c r="N117" s="31">
        <f>N118+N120</f>
        <v>40</v>
      </c>
      <c r="O117" s="31">
        <f>O118+O120</f>
        <v>40</v>
      </c>
      <c r="P117" s="57"/>
    </row>
    <row r="118" spans="2:16" s="56" customFormat="1" ht="60" customHeight="1" x14ac:dyDescent="0.2">
      <c r="B118" s="62">
        <v>1</v>
      </c>
      <c r="C118" s="32">
        <v>100</v>
      </c>
      <c r="D118" s="32">
        <v>113</v>
      </c>
      <c r="E118" s="30" t="s">
        <v>27</v>
      </c>
      <c r="F118" s="29" t="s">
        <v>77</v>
      </c>
      <c r="G118" s="34" t="s">
        <v>53</v>
      </c>
      <c r="H118" s="62" t="s">
        <v>64</v>
      </c>
      <c r="I118" s="35" t="s">
        <v>95</v>
      </c>
      <c r="J118" s="62" t="s">
        <v>163</v>
      </c>
      <c r="K118" s="62" t="s">
        <v>75</v>
      </c>
      <c r="N118" s="31">
        <f>N119</f>
        <v>20</v>
      </c>
      <c r="O118" s="31">
        <f>O119</f>
        <v>20</v>
      </c>
      <c r="P118" s="57"/>
    </row>
    <row r="119" spans="2:16" s="56" customFormat="1" ht="32.25" customHeight="1" x14ac:dyDescent="0.2">
      <c r="B119" s="62">
        <v>1</v>
      </c>
      <c r="C119" s="32">
        <v>100</v>
      </c>
      <c r="D119" s="32">
        <v>113</v>
      </c>
      <c r="E119" s="30" t="s">
        <v>27</v>
      </c>
      <c r="F119" s="29" t="s">
        <v>78</v>
      </c>
      <c r="G119" s="34" t="s">
        <v>53</v>
      </c>
      <c r="H119" s="62" t="s">
        <v>64</v>
      </c>
      <c r="I119" s="35" t="s">
        <v>95</v>
      </c>
      <c r="J119" s="62" t="s">
        <v>163</v>
      </c>
      <c r="K119" s="62" t="s">
        <v>76</v>
      </c>
      <c r="N119" s="31">
        <f>O119</f>
        <v>20</v>
      </c>
      <c r="O119" s="31">
        <v>20</v>
      </c>
      <c r="P119" s="57"/>
    </row>
    <row r="120" spans="2:16" s="56" customFormat="1" ht="32.25" customHeight="1" x14ac:dyDescent="0.2">
      <c r="B120" s="62">
        <v>1</v>
      </c>
      <c r="C120" s="32">
        <v>100</v>
      </c>
      <c r="D120" s="32">
        <v>113</v>
      </c>
      <c r="E120" s="30" t="s">
        <v>27</v>
      </c>
      <c r="F120" s="29" t="s">
        <v>81</v>
      </c>
      <c r="G120" s="34" t="s">
        <v>53</v>
      </c>
      <c r="H120" s="62" t="s">
        <v>64</v>
      </c>
      <c r="I120" s="35" t="s">
        <v>95</v>
      </c>
      <c r="J120" s="62" t="s">
        <v>163</v>
      </c>
      <c r="K120" s="62" t="s">
        <v>83</v>
      </c>
      <c r="N120" s="31">
        <f>N121</f>
        <v>20</v>
      </c>
      <c r="O120" s="31">
        <f>O121</f>
        <v>20</v>
      </c>
      <c r="P120" s="57"/>
    </row>
    <row r="121" spans="2:16" s="56" customFormat="1" ht="32.25" customHeight="1" x14ac:dyDescent="0.2">
      <c r="B121" s="62">
        <v>1</v>
      </c>
      <c r="C121" s="32">
        <v>100</v>
      </c>
      <c r="D121" s="32">
        <v>113</v>
      </c>
      <c r="E121" s="30" t="s">
        <v>27</v>
      </c>
      <c r="F121" s="29" t="s">
        <v>82</v>
      </c>
      <c r="G121" s="34" t="s">
        <v>53</v>
      </c>
      <c r="H121" s="62" t="s">
        <v>64</v>
      </c>
      <c r="I121" s="35" t="s">
        <v>95</v>
      </c>
      <c r="J121" s="62" t="s">
        <v>163</v>
      </c>
      <c r="K121" s="62" t="s">
        <v>84</v>
      </c>
      <c r="N121" s="31">
        <f>O121</f>
        <v>20</v>
      </c>
      <c r="O121" s="31">
        <v>20</v>
      </c>
      <c r="P121" s="57"/>
    </row>
    <row r="122" spans="2:16" s="56" customFormat="1" ht="16.5" customHeight="1" x14ac:dyDescent="0.2">
      <c r="B122" s="64">
        <v>1</v>
      </c>
      <c r="C122" s="40">
        <v>500</v>
      </c>
      <c r="D122" s="40">
        <v>501</v>
      </c>
      <c r="E122" s="27" t="s">
        <v>1</v>
      </c>
      <c r="F122" s="26" t="s">
        <v>93</v>
      </c>
      <c r="G122" s="26" t="s">
        <v>53</v>
      </c>
      <c r="H122" s="64" t="s">
        <v>64</v>
      </c>
      <c r="I122" s="64" t="s">
        <v>64</v>
      </c>
      <c r="J122" s="64"/>
      <c r="K122" s="41"/>
      <c r="N122" s="28">
        <f t="shared" ref="N122:O122" si="20">N123</f>
        <v>90</v>
      </c>
      <c r="O122" s="28">
        <f t="shared" si="20"/>
        <v>90</v>
      </c>
      <c r="P122" s="57"/>
    </row>
    <row r="123" spans="2:16" s="56" customFormat="1" ht="29.25" customHeight="1" x14ac:dyDescent="0.2">
      <c r="B123" s="62">
        <v>1</v>
      </c>
      <c r="C123" s="32">
        <v>100</v>
      </c>
      <c r="D123" s="32">
        <v>113</v>
      </c>
      <c r="E123" s="30" t="s">
        <v>27</v>
      </c>
      <c r="F123" s="29" t="s">
        <v>153</v>
      </c>
      <c r="G123" s="34" t="s">
        <v>53</v>
      </c>
      <c r="H123" s="35" t="s">
        <v>64</v>
      </c>
      <c r="I123" s="62" t="s">
        <v>64</v>
      </c>
      <c r="J123" s="62" t="s">
        <v>155</v>
      </c>
      <c r="K123" s="62"/>
      <c r="N123" s="31">
        <f>N126</f>
        <v>90</v>
      </c>
      <c r="O123" s="31">
        <f>O126</f>
        <v>90</v>
      </c>
      <c r="P123" s="57"/>
    </row>
    <row r="124" spans="2:16" s="56" customFormat="1" ht="30.75" customHeight="1" x14ac:dyDescent="0.2">
      <c r="B124" s="62"/>
      <c r="C124" s="32"/>
      <c r="D124" s="32"/>
      <c r="E124" s="30"/>
      <c r="F124" s="29" t="s">
        <v>154</v>
      </c>
      <c r="G124" s="34" t="s">
        <v>53</v>
      </c>
      <c r="H124" s="35" t="s">
        <v>64</v>
      </c>
      <c r="I124" s="62" t="s">
        <v>64</v>
      </c>
      <c r="J124" s="62" t="s">
        <v>156</v>
      </c>
      <c r="K124" s="62"/>
      <c r="N124" s="31">
        <f t="shared" ref="N124:O126" si="21">N125</f>
        <v>90</v>
      </c>
      <c r="O124" s="31">
        <f t="shared" si="21"/>
        <v>90</v>
      </c>
      <c r="P124" s="57"/>
    </row>
    <row r="125" spans="2:16" s="56" customFormat="1" ht="17.25" customHeight="1" x14ac:dyDescent="0.2">
      <c r="B125" s="62"/>
      <c r="C125" s="32"/>
      <c r="D125" s="32"/>
      <c r="E125" s="30"/>
      <c r="F125" s="29" t="s">
        <v>106</v>
      </c>
      <c r="G125" s="34" t="s">
        <v>53</v>
      </c>
      <c r="H125" s="35" t="s">
        <v>64</v>
      </c>
      <c r="I125" s="62" t="s">
        <v>64</v>
      </c>
      <c r="J125" s="62" t="s">
        <v>157</v>
      </c>
      <c r="K125" s="62"/>
      <c r="N125" s="31">
        <f t="shared" si="21"/>
        <v>90</v>
      </c>
      <c r="O125" s="31">
        <f t="shared" si="21"/>
        <v>90</v>
      </c>
      <c r="P125" s="57"/>
    </row>
    <row r="126" spans="2:16" s="56" customFormat="1" ht="32.25" customHeight="1" x14ac:dyDescent="0.2">
      <c r="B126" s="62">
        <v>1</v>
      </c>
      <c r="C126" s="32">
        <v>100</v>
      </c>
      <c r="D126" s="32">
        <v>113</v>
      </c>
      <c r="E126" s="30" t="s">
        <v>27</v>
      </c>
      <c r="F126" s="29" t="s">
        <v>81</v>
      </c>
      <c r="G126" s="34" t="s">
        <v>53</v>
      </c>
      <c r="H126" s="35" t="s">
        <v>64</v>
      </c>
      <c r="I126" s="62" t="s">
        <v>64</v>
      </c>
      <c r="J126" s="62" t="s">
        <v>157</v>
      </c>
      <c r="K126" s="62" t="s">
        <v>83</v>
      </c>
      <c r="N126" s="42">
        <f t="shared" si="21"/>
        <v>90</v>
      </c>
      <c r="O126" s="42">
        <f t="shared" si="21"/>
        <v>90</v>
      </c>
      <c r="P126" s="57"/>
    </row>
    <row r="127" spans="2:16" s="56" customFormat="1" ht="32.25" customHeight="1" x14ac:dyDescent="0.2">
      <c r="B127" s="62">
        <v>1</v>
      </c>
      <c r="C127" s="32">
        <v>100</v>
      </c>
      <c r="D127" s="32">
        <v>113</v>
      </c>
      <c r="E127" s="30" t="s">
        <v>27</v>
      </c>
      <c r="F127" s="29" t="s">
        <v>82</v>
      </c>
      <c r="G127" s="34" t="s">
        <v>53</v>
      </c>
      <c r="H127" s="35" t="s">
        <v>64</v>
      </c>
      <c r="I127" s="62" t="s">
        <v>64</v>
      </c>
      <c r="J127" s="62" t="s">
        <v>157</v>
      </c>
      <c r="K127" s="62" t="s">
        <v>84</v>
      </c>
      <c r="N127" s="42">
        <f>O127</f>
        <v>90</v>
      </c>
      <c r="O127" s="42">
        <v>90</v>
      </c>
      <c r="P127" s="57"/>
    </row>
    <row r="128" spans="2:16" s="56" customFormat="1" ht="47.25" x14ac:dyDescent="0.25">
      <c r="B128" s="102"/>
      <c r="C128" s="102"/>
      <c r="D128" s="102"/>
      <c r="E128" s="103"/>
      <c r="F128" s="38" t="s">
        <v>50</v>
      </c>
      <c r="G128" s="38" t="s">
        <v>53</v>
      </c>
      <c r="H128" s="68" t="s">
        <v>61</v>
      </c>
      <c r="I128" s="68"/>
      <c r="J128" s="68" t="s">
        <v>49</v>
      </c>
      <c r="K128" s="39" t="s">
        <v>49</v>
      </c>
      <c r="N128" s="25">
        <f t="shared" ref="N128:O128" si="22">N129</f>
        <v>10916.585999999999</v>
      </c>
      <c r="O128" s="25">
        <f t="shared" si="22"/>
        <v>10916.585999999999</v>
      </c>
      <c r="P128" s="57"/>
    </row>
    <row r="129" spans="2:16" s="56" customFormat="1" ht="15" x14ac:dyDescent="0.2">
      <c r="B129" s="98"/>
      <c r="C129" s="98"/>
      <c r="D129" s="98"/>
      <c r="E129" s="99"/>
      <c r="F129" s="33" t="s">
        <v>17</v>
      </c>
      <c r="G129" s="33" t="s">
        <v>53</v>
      </c>
      <c r="H129" s="66" t="s">
        <v>61</v>
      </c>
      <c r="I129" s="66" t="s">
        <v>13</v>
      </c>
      <c r="J129" s="66" t="s">
        <v>49</v>
      </c>
      <c r="K129" s="36" t="s">
        <v>49</v>
      </c>
      <c r="N129" s="28">
        <f>N131</f>
        <v>10916.585999999999</v>
      </c>
      <c r="O129" s="28">
        <f>O131</f>
        <v>10916.585999999999</v>
      </c>
      <c r="P129" s="57"/>
    </row>
    <row r="130" spans="2:16" s="71" customFormat="1" ht="15.75" customHeight="1" x14ac:dyDescent="0.2">
      <c r="B130" s="43"/>
      <c r="C130" s="43"/>
      <c r="D130" s="43"/>
      <c r="E130" s="35"/>
      <c r="F130" s="29" t="s">
        <v>169</v>
      </c>
      <c r="G130" s="34" t="s">
        <v>53</v>
      </c>
      <c r="H130" s="69" t="s">
        <v>61</v>
      </c>
      <c r="I130" s="69" t="s">
        <v>13</v>
      </c>
      <c r="J130" s="62" t="s">
        <v>98</v>
      </c>
      <c r="K130" s="62"/>
      <c r="N130" s="46">
        <f t="shared" ref="N130:O132" si="23">N131</f>
        <v>10916.585999999999</v>
      </c>
      <c r="O130" s="46">
        <f t="shared" si="23"/>
        <v>10916.585999999999</v>
      </c>
      <c r="P130" s="72"/>
    </row>
    <row r="131" spans="2:16" s="56" customFormat="1" ht="60" x14ac:dyDescent="0.2">
      <c r="B131" s="92"/>
      <c r="C131" s="92"/>
      <c r="D131" s="92"/>
      <c r="E131" s="95"/>
      <c r="F131" s="37" t="s">
        <v>18</v>
      </c>
      <c r="G131" s="34" t="s">
        <v>53</v>
      </c>
      <c r="H131" s="69" t="s">
        <v>61</v>
      </c>
      <c r="I131" s="69" t="s">
        <v>13</v>
      </c>
      <c r="J131" s="69" t="s">
        <v>164</v>
      </c>
      <c r="K131" s="62"/>
      <c r="N131" s="31">
        <f t="shared" si="23"/>
        <v>10916.585999999999</v>
      </c>
      <c r="O131" s="31">
        <f t="shared" si="23"/>
        <v>10916.585999999999</v>
      </c>
      <c r="P131" s="57"/>
    </row>
    <row r="132" spans="2:16" s="56" customFormat="1" ht="18" customHeight="1" x14ac:dyDescent="0.2">
      <c r="B132" s="92"/>
      <c r="C132" s="92"/>
      <c r="D132" s="92"/>
      <c r="E132" s="95"/>
      <c r="F132" s="29" t="s">
        <v>17</v>
      </c>
      <c r="G132" s="34" t="s">
        <v>53</v>
      </c>
      <c r="H132" s="69" t="s">
        <v>61</v>
      </c>
      <c r="I132" s="69" t="s">
        <v>13</v>
      </c>
      <c r="J132" s="69" t="s">
        <v>164</v>
      </c>
      <c r="K132" s="62" t="s">
        <v>87</v>
      </c>
      <c r="N132" s="31">
        <f t="shared" si="23"/>
        <v>10916.585999999999</v>
      </c>
      <c r="O132" s="31">
        <f t="shared" si="23"/>
        <v>10916.585999999999</v>
      </c>
      <c r="P132" s="57"/>
    </row>
    <row r="133" spans="2:16" s="56" customFormat="1" ht="18" customHeight="1" x14ac:dyDescent="0.2">
      <c r="B133" s="92"/>
      <c r="C133" s="92"/>
      <c r="D133" s="92"/>
      <c r="E133" s="95"/>
      <c r="F133" s="37" t="s">
        <v>65</v>
      </c>
      <c r="G133" s="34" t="s">
        <v>53</v>
      </c>
      <c r="H133" s="69" t="s">
        <v>61</v>
      </c>
      <c r="I133" s="69" t="s">
        <v>13</v>
      </c>
      <c r="J133" s="69" t="s">
        <v>164</v>
      </c>
      <c r="K133" s="62" t="s">
        <v>19</v>
      </c>
      <c r="N133" s="31">
        <f>O133</f>
        <v>10916.585999999999</v>
      </c>
      <c r="O133" s="31">
        <v>10916.585999999999</v>
      </c>
      <c r="P133" s="57"/>
    </row>
    <row r="134" spans="2:16" s="56" customFormat="1" ht="15.75" x14ac:dyDescent="0.25">
      <c r="B134" s="93"/>
      <c r="C134" s="93"/>
      <c r="D134" s="93"/>
      <c r="E134" s="93"/>
      <c r="F134" s="23" t="s">
        <v>55</v>
      </c>
      <c r="G134" s="23" t="s">
        <v>53</v>
      </c>
      <c r="H134" s="63" t="s">
        <v>49</v>
      </c>
      <c r="I134" s="63" t="s">
        <v>49</v>
      </c>
      <c r="J134" s="63" t="s">
        <v>49</v>
      </c>
      <c r="K134" s="24" t="s">
        <v>49</v>
      </c>
      <c r="N134" s="25">
        <f>N135+N145</f>
        <v>8905.2900000000009</v>
      </c>
      <c r="O134" s="25">
        <f>O135+O145</f>
        <v>8905.2900000000009</v>
      </c>
      <c r="P134" s="57"/>
    </row>
    <row r="135" spans="2:16" s="56" customFormat="1" ht="15.75" x14ac:dyDescent="0.25">
      <c r="B135" s="67"/>
      <c r="C135" s="67"/>
      <c r="D135" s="67"/>
      <c r="E135" s="68"/>
      <c r="F135" s="38" t="s">
        <v>38</v>
      </c>
      <c r="G135" s="38" t="s">
        <v>53</v>
      </c>
      <c r="H135" s="63" t="s">
        <v>10</v>
      </c>
      <c r="I135" s="68"/>
      <c r="J135" s="68" t="s">
        <v>49</v>
      </c>
      <c r="K135" s="39" t="s">
        <v>49</v>
      </c>
      <c r="N135" s="25">
        <f t="shared" ref="N135:O135" si="24">N136</f>
        <v>7740</v>
      </c>
      <c r="O135" s="25">
        <f t="shared" si="24"/>
        <v>7740</v>
      </c>
      <c r="P135" s="57"/>
    </row>
    <row r="136" spans="2:16" s="56" customFormat="1" ht="15" x14ac:dyDescent="0.2">
      <c r="B136" s="98"/>
      <c r="C136" s="98"/>
      <c r="D136" s="98"/>
      <c r="E136" s="99"/>
      <c r="F136" s="33" t="s">
        <v>29</v>
      </c>
      <c r="G136" s="33" t="s">
        <v>53</v>
      </c>
      <c r="H136" s="64" t="s">
        <v>10</v>
      </c>
      <c r="I136" s="66">
        <v>13</v>
      </c>
      <c r="J136" s="66" t="s">
        <v>49</v>
      </c>
      <c r="K136" s="36" t="s">
        <v>49</v>
      </c>
      <c r="N136" s="28">
        <f>N138</f>
        <v>7740</v>
      </c>
      <c r="O136" s="28">
        <f>O138</f>
        <v>7740</v>
      </c>
      <c r="P136" s="57"/>
    </row>
    <row r="137" spans="2:16" s="71" customFormat="1" ht="15" customHeight="1" x14ac:dyDescent="0.2">
      <c r="B137" s="43"/>
      <c r="C137" s="43"/>
      <c r="D137" s="43"/>
      <c r="E137" s="35"/>
      <c r="F137" s="29" t="s">
        <v>169</v>
      </c>
      <c r="G137" s="34" t="s">
        <v>53</v>
      </c>
      <c r="H137" s="62" t="s">
        <v>10</v>
      </c>
      <c r="I137" s="62">
        <v>13</v>
      </c>
      <c r="J137" s="62" t="s">
        <v>98</v>
      </c>
      <c r="K137" s="62"/>
      <c r="N137" s="46">
        <f>N138</f>
        <v>7740</v>
      </c>
      <c r="O137" s="46">
        <f>O138</f>
        <v>7740</v>
      </c>
      <c r="P137" s="72"/>
    </row>
    <row r="138" spans="2:16" s="56" customFormat="1" ht="17.25" customHeight="1" x14ac:dyDescent="0.2">
      <c r="B138" s="62">
        <v>1</v>
      </c>
      <c r="C138" s="32">
        <v>100</v>
      </c>
      <c r="D138" s="32">
        <v>113</v>
      </c>
      <c r="E138" s="30" t="s">
        <v>27</v>
      </c>
      <c r="F138" s="29" t="s">
        <v>70</v>
      </c>
      <c r="G138" s="34" t="s">
        <v>53</v>
      </c>
      <c r="H138" s="62" t="s">
        <v>10</v>
      </c>
      <c r="I138" s="62">
        <v>13</v>
      </c>
      <c r="J138" s="62" t="s">
        <v>158</v>
      </c>
      <c r="K138" s="62"/>
      <c r="N138" s="31">
        <f>N139+N141+N143</f>
        <v>7740</v>
      </c>
      <c r="O138" s="31">
        <f>O139+O141+O143</f>
        <v>7740</v>
      </c>
      <c r="P138" s="57"/>
    </row>
    <row r="139" spans="2:16" s="56" customFormat="1" ht="59.25" customHeight="1" x14ac:dyDescent="0.2">
      <c r="B139" s="62">
        <v>1</v>
      </c>
      <c r="C139" s="32">
        <v>100</v>
      </c>
      <c r="D139" s="32">
        <v>113</v>
      </c>
      <c r="E139" s="30" t="s">
        <v>27</v>
      </c>
      <c r="F139" s="29" t="s">
        <v>77</v>
      </c>
      <c r="G139" s="34" t="s">
        <v>53</v>
      </c>
      <c r="H139" s="62" t="s">
        <v>10</v>
      </c>
      <c r="I139" s="62">
        <v>13</v>
      </c>
      <c r="J139" s="62" t="s">
        <v>158</v>
      </c>
      <c r="K139" s="62" t="s">
        <v>75</v>
      </c>
      <c r="N139" s="31">
        <f>N140</f>
        <v>5000</v>
      </c>
      <c r="O139" s="31">
        <f>O140</f>
        <v>5000</v>
      </c>
      <c r="P139" s="57"/>
    </row>
    <row r="140" spans="2:16" s="56" customFormat="1" ht="19.5" customHeight="1" x14ac:dyDescent="0.2">
      <c r="B140" s="62">
        <v>1</v>
      </c>
      <c r="C140" s="32">
        <v>100</v>
      </c>
      <c r="D140" s="32">
        <v>113</v>
      </c>
      <c r="E140" s="30" t="s">
        <v>27</v>
      </c>
      <c r="F140" s="29" t="s">
        <v>89</v>
      </c>
      <c r="G140" s="34" t="s">
        <v>53</v>
      </c>
      <c r="H140" s="62" t="s">
        <v>10</v>
      </c>
      <c r="I140" s="62">
        <v>13</v>
      </c>
      <c r="J140" s="62" t="s">
        <v>158</v>
      </c>
      <c r="K140" s="62" t="s">
        <v>88</v>
      </c>
      <c r="N140" s="31">
        <f>O140</f>
        <v>5000</v>
      </c>
      <c r="O140" s="31">
        <v>5000</v>
      </c>
      <c r="P140" s="57"/>
    </row>
    <row r="141" spans="2:16" s="56" customFormat="1" ht="30" x14ac:dyDescent="0.2">
      <c r="B141" s="62">
        <v>1</v>
      </c>
      <c r="C141" s="32">
        <v>400</v>
      </c>
      <c r="D141" s="32">
        <v>410</v>
      </c>
      <c r="E141" s="30" t="s">
        <v>4</v>
      </c>
      <c r="F141" s="29" t="s">
        <v>81</v>
      </c>
      <c r="G141" s="34" t="s">
        <v>53</v>
      </c>
      <c r="H141" s="62" t="s">
        <v>10</v>
      </c>
      <c r="I141" s="62" t="s">
        <v>66</v>
      </c>
      <c r="J141" s="62" t="s">
        <v>158</v>
      </c>
      <c r="K141" s="62" t="s">
        <v>83</v>
      </c>
      <c r="N141" s="31">
        <f>N142</f>
        <v>2720</v>
      </c>
      <c r="O141" s="31">
        <f>O142</f>
        <v>2720</v>
      </c>
      <c r="P141" s="57"/>
    </row>
    <row r="142" spans="2:16" s="56" customFormat="1" ht="30" x14ac:dyDescent="0.2">
      <c r="B142" s="62">
        <v>1</v>
      </c>
      <c r="C142" s="32">
        <v>100</v>
      </c>
      <c r="D142" s="32">
        <v>113</v>
      </c>
      <c r="E142" s="30" t="s">
        <v>27</v>
      </c>
      <c r="F142" s="29" t="s">
        <v>82</v>
      </c>
      <c r="G142" s="34" t="s">
        <v>53</v>
      </c>
      <c r="H142" s="62" t="s">
        <v>10</v>
      </c>
      <c r="I142" s="62" t="s">
        <v>66</v>
      </c>
      <c r="J142" s="62" t="s">
        <v>158</v>
      </c>
      <c r="K142" s="62" t="s">
        <v>84</v>
      </c>
      <c r="N142" s="31">
        <f>O142</f>
        <v>2720</v>
      </c>
      <c r="O142" s="31">
        <v>2720</v>
      </c>
      <c r="P142" s="57"/>
    </row>
    <row r="143" spans="2:16" s="56" customFormat="1" ht="18" customHeight="1" x14ac:dyDescent="0.2">
      <c r="B143" s="43">
        <v>1</v>
      </c>
      <c r="C143" s="44">
        <v>100</v>
      </c>
      <c r="D143" s="44">
        <v>113</v>
      </c>
      <c r="E143" s="45" t="s">
        <v>27</v>
      </c>
      <c r="F143" s="29" t="s">
        <v>80</v>
      </c>
      <c r="G143" s="34" t="s">
        <v>53</v>
      </c>
      <c r="H143" s="62" t="s">
        <v>10</v>
      </c>
      <c r="I143" s="43">
        <v>13</v>
      </c>
      <c r="J143" s="62" t="s">
        <v>158</v>
      </c>
      <c r="K143" s="43" t="s">
        <v>79</v>
      </c>
      <c r="N143" s="46">
        <f>N144</f>
        <v>20</v>
      </c>
      <c r="O143" s="46">
        <f>O144</f>
        <v>20</v>
      </c>
      <c r="P143" s="57"/>
    </row>
    <row r="144" spans="2:16" s="56" customFormat="1" ht="17.25" customHeight="1" x14ac:dyDescent="0.2">
      <c r="B144" s="43">
        <v>1</v>
      </c>
      <c r="C144" s="44">
        <v>100</v>
      </c>
      <c r="D144" s="44">
        <v>113</v>
      </c>
      <c r="E144" s="45" t="s">
        <v>27</v>
      </c>
      <c r="F144" s="29" t="s">
        <v>86</v>
      </c>
      <c r="G144" s="34" t="s">
        <v>53</v>
      </c>
      <c r="H144" s="62" t="s">
        <v>10</v>
      </c>
      <c r="I144" s="43">
        <v>13</v>
      </c>
      <c r="J144" s="62" t="s">
        <v>158</v>
      </c>
      <c r="K144" s="43" t="s">
        <v>85</v>
      </c>
      <c r="N144" s="46">
        <f>O144</f>
        <v>20</v>
      </c>
      <c r="O144" s="46">
        <v>20</v>
      </c>
      <c r="P144" s="57"/>
    </row>
    <row r="145" spans="2:16" s="71" customFormat="1" ht="15.75" x14ac:dyDescent="0.25">
      <c r="B145" s="67"/>
      <c r="C145" s="67"/>
      <c r="D145" s="67"/>
      <c r="E145" s="68"/>
      <c r="F145" s="23" t="s">
        <v>20</v>
      </c>
      <c r="G145" s="38" t="s">
        <v>53</v>
      </c>
      <c r="H145" s="68" t="s">
        <v>12</v>
      </c>
      <c r="I145" s="68"/>
      <c r="J145" s="68" t="s">
        <v>49</v>
      </c>
      <c r="K145" s="39" t="s">
        <v>49</v>
      </c>
      <c r="N145" s="25">
        <f t="shared" ref="N145:O146" si="25">N146</f>
        <v>1165.29</v>
      </c>
      <c r="O145" s="25">
        <f t="shared" si="25"/>
        <v>1165.29</v>
      </c>
      <c r="P145" s="79"/>
    </row>
    <row r="146" spans="2:16" s="71" customFormat="1" ht="15" x14ac:dyDescent="0.2">
      <c r="B146" s="98"/>
      <c r="C146" s="98"/>
      <c r="D146" s="98"/>
      <c r="E146" s="99"/>
      <c r="F146" s="33" t="s">
        <v>91</v>
      </c>
      <c r="G146" s="33" t="s">
        <v>53</v>
      </c>
      <c r="H146" s="66" t="s">
        <v>12</v>
      </c>
      <c r="I146" s="66" t="s">
        <v>92</v>
      </c>
      <c r="J146" s="66" t="s">
        <v>49</v>
      </c>
      <c r="K146" s="36" t="s">
        <v>49</v>
      </c>
      <c r="N146" s="28">
        <f>N147</f>
        <v>1165.29</v>
      </c>
      <c r="O146" s="28">
        <f t="shared" si="25"/>
        <v>1165.29</v>
      </c>
      <c r="P146" s="28"/>
    </row>
    <row r="147" spans="2:16" s="71" customFormat="1" ht="63.75" customHeight="1" x14ac:dyDescent="0.2">
      <c r="B147" s="62">
        <v>1</v>
      </c>
      <c r="C147" s="32">
        <v>100</v>
      </c>
      <c r="D147" s="32">
        <v>113</v>
      </c>
      <c r="E147" s="30" t="s">
        <v>27</v>
      </c>
      <c r="F147" s="29" t="s">
        <v>159</v>
      </c>
      <c r="G147" s="34" t="s">
        <v>53</v>
      </c>
      <c r="H147" s="62" t="s">
        <v>12</v>
      </c>
      <c r="I147" s="62" t="s">
        <v>92</v>
      </c>
      <c r="J147" s="62" t="s">
        <v>161</v>
      </c>
      <c r="K147" s="62"/>
      <c r="N147" s="31">
        <f>N148</f>
        <v>1165.29</v>
      </c>
      <c r="O147" s="31">
        <f>O148</f>
        <v>1165.29</v>
      </c>
      <c r="P147" s="31"/>
    </row>
    <row r="148" spans="2:16" s="56" customFormat="1" ht="30.75" customHeight="1" x14ac:dyDescent="0.2">
      <c r="B148" s="62"/>
      <c r="C148" s="32"/>
      <c r="D148" s="32"/>
      <c r="E148" s="30"/>
      <c r="F148" s="29" t="s">
        <v>160</v>
      </c>
      <c r="G148" s="34" t="s">
        <v>53</v>
      </c>
      <c r="H148" s="62" t="s">
        <v>12</v>
      </c>
      <c r="I148" s="62" t="s">
        <v>92</v>
      </c>
      <c r="J148" s="62" t="s">
        <v>162</v>
      </c>
      <c r="K148" s="62"/>
      <c r="N148" s="31">
        <f>N149+N152</f>
        <v>1165.29</v>
      </c>
      <c r="O148" s="31">
        <f>O149+O152</f>
        <v>1165.29</v>
      </c>
      <c r="P148" s="57"/>
    </row>
    <row r="149" spans="2:16" s="56" customFormat="1" ht="30" customHeight="1" x14ac:dyDescent="0.2">
      <c r="B149" s="62"/>
      <c r="C149" s="32"/>
      <c r="D149" s="32"/>
      <c r="E149" s="30"/>
      <c r="F149" s="29" t="s">
        <v>167</v>
      </c>
      <c r="G149" s="34" t="s">
        <v>53</v>
      </c>
      <c r="H149" s="62" t="s">
        <v>12</v>
      </c>
      <c r="I149" s="62" t="s">
        <v>92</v>
      </c>
      <c r="J149" s="62" t="s">
        <v>168</v>
      </c>
      <c r="K149" s="62"/>
      <c r="N149" s="31">
        <f t="shared" ref="N149:O150" si="26">N150</f>
        <v>178.49</v>
      </c>
      <c r="O149" s="31">
        <f t="shared" si="26"/>
        <v>178.49</v>
      </c>
      <c r="P149" s="57"/>
    </row>
    <row r="150" spans="2:16" s="71" customFormat="1" ht="30" customHeight="1" x14ac:dyDescent="0.2">
      <c r="B150" s="62">
        <v>1</v>
      </c>
      <c r="C150" s="32">
        <v>100</v>
      </c>
      <c r="D150" s="32">
        <v>113</v>
      </c>
      <c r="E150" s="30" t="s">
        <v>27</v>
      </c>
      <c r="F150" s="29" t="s">
        <v>81</v>
      </c>
      <c r="G150" s="34" t="s">
        <v>53</v>
      </c>
      <c r="H150" s="62" t="s">
        <v>12</v>
      </c>
      <c r="I150" s="62" t="s">
        <v>92</v>
      </c>
      <c r="J150" s="62" t="s">
        <v>168</v>
      </c>
      <c r="K150" s="62" t="s">
        <v>83</v>
      </c>
      <c r="N150" s="31">
        <f t="shared" si="26"/>
        <v>178.49</v>
      </c>
      <c r="O150" s="31">
        <f t="shared" si="26"/>
        <v>178.49</v>
      </c>
      <c r="P150" s="77"/>
    </row>
    <row r="151" spans="2:16" s="71" customFormat="1" ht="32.25" customHeight="1" x14ac:dyDescent="0.2">
      <c r="B151" s="62">
        <v>1</v>
      </c>
      <c r="C151" s="32">
        <v>100</v>
      </c>
      <c r="D151" s="32">
        <v>113</v>
      </c>
      <c r="E151" s="30" t="s">
        <v>27</v>
      </c>
      <c r="F151" s="29" t="s">
        <v>82</v>
      </c>
      <c r="G151" s="34" t="s">
        <v>53</v>
      </c>
      <c r="H151" s="62" t="s">
        <v>12</v>
      </c>
      <c r="I151" s="62" t="s">
        <v>92</v>
      </c>
      <c r="J151" s="62" t="s">
        <v>168</v>
      </c>
      <c r="K151" s="62" t="s">
        <v>84</v>
      </c>
      <c r="N151" s="31">
        <f>O151</f>
        <v>178.49</v>
      </c>
      <c r="O151" s="31">
        <v>178.49</v>
      </c>
      <c r="P151" s="77"/>
    </row>
    <row r="152" spans="2:16" s="56" customFormat="1" ht="17.25" customHeight="1" x14ac:dyDescent="0.2">
      <c r="B152" s="62"/>
      <c r="C152" s="32"/>
      <c r="D152" s="32"/>
      <c r="E152" s="30"/>
      <c r="F152" s="29" t="s">
        <v>106</v>
      </c>
      <c r="G152" s="34" t="s">
        <v>53</v>
      </c>
      <c r="H152" s="62" t="s">
        <v>12</v>
      </c>
      <c r="I152" s="62" t="s">
        <v>92</v>
      </c>
      <c r="J152" s="62" t="s">
        <v>94</v>
      </c>
      <c r="K152" s="62"/>
      <c r="N152" s="31">
        <f t="shared" ref="N152:O153" si="27">N153</f>
        <v>986.8</v>
      </c>
      <c r="O152" s="31">
        <f t="shared" si="27"/>
        <v>986.8</v>
      </c>
      <c r="P152" s="57"/>
    </row>
    <row r="153" spans="2:16" s="71" customFormat="1" ht="29.25" customHeight="1" x14ac:dyDescent="0.2">
      <c r="B153" s="62">
        <v>1</v>
      </c>
      <c r="C153" s="32">
        <v>100</v>
      </c>
      <c r="D153" s="32">
        <v>113</v>
      </c>
      <c r="E153" s="30" t="s">
        <v>27</v>
      </c>
      <c r="F153" s="29" t="s">
        <v>81</v>
      </c>
      <c r="G153" s="34" t="s">
        <v>53</v>
      </c>
      <c r="H153" s="62" t="s">
        <v>12</v>
      </c>
      <c r="I153" s="62" t="s">
        <v>92</v>
      </c>
      <c r="J153" s="62" t="s">
        <v>94</v>
      </c>
      <c r="K153" s="62" t="s">
        <v>83</v>
      </c>
      <c r="N153" s="31">
        <f t="shared" si="27"/>
        <v>986.8</v>
      </c>
      <c r="O153" s="31">
        <f t="shared" si="27"/>
        <v>986.8</v>
      </c>
      <c r="P153" s="77"/>
    </row>
    <row r="154" spans="2:16" s="71" customFormat="1" ht="32.25" customHeight="1" x14ac:dyDescent="0.2">
      <c r="B154" s="62">
        <v>1</v>
      </c>
      <c r="C154" s="32">
        <v>100</v>
      </c>
      <c r="D154" s="32">
        <v>113</v>
      </c>
      <c r="E154" s="30" t="s">
        <v>27</v>
      </c>
      <c r="F154" s="29" t="s">
        <v>82</v>
      </c>
      <c r="G154" s="34" t="s">
        <v>53</v>
      </c>
      <c r="H154" s="62" t="s">
        <v>12</v>
      </c>
      <c r="I154" s="62" t="s">
        <v>92</v>
      </c>
      <c r="J154" s="62" t="s">
        <v>94</v>
      </c>
      <c r="K154" s="62" t="s">
        <v>84</v>
      </c>
      <c r="N154" s="31">
        <f>O154</f>
        <v>986.8</v>
      </c>
      <c r="O154" s="31">
        <v>986.8</v>
      </c>
      <c r="P154" s="77"/>
    </row>
    <row r="155" spans="2:16" s="83" customFormat="1" ht="30" customHeight="1" x14ac:dyDescent="0.25">
      <c r="B155" s="80"/>
      <c r="C155" s="80"/>
      <c r="D155" s="80"/>
      <c r="E155" s="80"/>
      <c r="F155" s="81" t="s">
        <v>67</v>
      </c>
      <c r="G155" s="82"/>
      <c r="H155" s="82"/>
      <c r="I155" s="82"/>
      <c r="J155" s="82"/>
      <c r="K155" s="82"/>
      <c r="N155" s="84">
        <f>N134+N12</f>
        <v>33095.75</v>
      </c>
      <c r="O155" s="25">
        <f>O134+O12</f>
        <v>32961.65</v>
      </c>
      <c r="P155" s="70">
        <f>P12</f>
        <v>134.1</v>
      </c>
    </row>
  </sheetData>
  <mergeCells count="67">
    <mergeCell ref="B146:E146"/>
    <mergeCell ref="B63:E63"/>
    <mergeCell ref="B68:E68"/>
    <mergeCell ref="B82:E82"/>
    <mergeCell ref="B83:E83"/>
    <mergeCell ref="B134:E134"/>
    <mergeCell ref="B136:E136"/>
    <mergeCell ref="B97:E97"/>
    <mergeCell ref="B128:E128"/>
    <mergeCell ref="B129:E129"/>
    <mergeCell ref="B132:E132"/>
    <mergeCell ref="B131:E131"/>
    <mergeCell ref="B133:E133"/>
    <mergeCell ref="B96:E96"/>
    <mergeCell ref="B91:E91"/>
    <mergeCell ref="B94:E94"/>
    <mergeCell ref="B84:E84"/>
    <mergeCell ref="B88:E88"/>
    <mergeCell ref="B87:E87"/>
    <mergeCell ref="F7:P7"/>
    <mergeCell ref="O5:P5"/>
    <mergeCell ref="B9:B10"/>
    <mergeCell ref="C5:D5"/>
    <mergeCell ref="E5:F5"/>
    <mergeCell ref="B62:E62"/>
    <mergeCell ref="B54:E54"/>
    <mergeCell ref="B55:E55"/>
    <mergeCell ref="B56:E56"/>
    <mergeCell ref="B59:E59"/>
    <mergeCell ref="B57:E57"/>
    <mergeCell ref="B95:E95"/>
    <mergeCell ref="B12:E12"/>
    <mergeCell ref="B53:E53"/>
    <mergeCell ref="B44:E44"/>
    <mergeCell ref="B46:E46"/>
    <mergeCell ref="B51:E51"/>
    <mergeCell ref="B39:E39"/>
    <mergeCell ref="B14:E14"/>
    <mergeCell ref="B30:E30"/>
    <mergeCell ref="B20:E20"/>
    <mergeCell ref="B17:E17"/>
    <mergeCell ref="B41:E41"/>
    <mergeCell ref="B52:E52"/>
    <mergeCell ref="B33:E33"/>
    <mergeCell ref="B36:E36"/>
    <mergeCell ref="B90:E90"/>
    <mergeCell ref="C3:D3"/>
    <mergeCell ref="H3:I3"/>
    <mergeCell ref="L2:M2"/>
    <mergeCell ref="N9:P9"/>
    <mergeCell ref="J5:K5"/>
    <mergeCell ref="C2:D2"/>
    <mergeCell ref="E2:F2"/>
    <mergeCell ref="J2:K2"/>
    <mergeCell ref="H9:H10"/>
    <mergeCell ref="G9:G10"/>
    <mergeCell ref="E9:E10"/>
    <mergeCell ref="I9:I10"/>
    <mergeCell ref="E3:F3"/>
    <mergeCell ref="H5:I5"/>
    <mergeCell ref="F9:F10"/>
    <mergeCell ref="H2:I2"/>
    <mergeCell ref="L3:M3"/>
    <mergeCell ref="K9:K10"/>
    <mergeCell ref="J3:K3"/>
    <mergeCell ref="L5:M5"/>
    <mergeCell ref="J9:J10"/>
  </mergeCells>
  <phoneticPr fontId="0" type="noConversion"/>
  <pageMargins left="0.39370078740157483" right="0.39370078740157483" top="0.78740157480314965" bottom="0.78740157480314965" header="0" footer="0"/>
  <pageSetup paperSize="9" scale="56" fitToHeight="0" orientation="portrait" r:id="rId1"/>
  <headerFooter alignWithMargins="0"/>
  <rowBreaks count="2" manualBreakCount="2">
    <brk id="89" max="15" man="1"/>
    <brk id="133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2017-11-24T07:14:50Z</cp:lastPrinted>
  <dcterms:created xsi:type="dcterms:W3CDTF">2014-11-07T07:56:37Z</dcterms:created>
  <dcterms:modified xsi:type="dcterms:W3CDTF">2017-11-24T07:14:50Z</dcterms:modified>
</cp:coreProperties>
</file>