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320" windowHeight="14385"/>
  </bookViews>
  <sheets>
    <sheet name="Приложение №5" sheetId="2" r:id="rId1"/>
  </sheets>
  <definedNames>
    <definedName name="_xlnm._FilterDatabase" localSheetId="0" hidden="1">'Приложение №5'!$A$10:$R$10</definedName>
    <definedName name="_xlnm.Print_Titles" localSheetId="0">'Приложение №5'!$10:$10</definedName>
    <definedName name="_xlnm.Print_Area" localSheetId="0">'Приложение №5'!$A$1:$R$105</definedName>
  </definedNames>
  <calcPr calcId="145621"/>
</workbook>
</file>

<file path=xl/calcChain.xml><?xml version="1.0" encoding="utf-8"?>
<calcChain xmlns="http://schemas.openxmlformats.org/spreadsheetml/2006/main">
  <c r="N57" i="2" l="1"/>
  <c r="O84" i="2" l="1"/>
  <c r="N84" i="2"/>
  <c r="N87" i="2" l="1"/>
  <c r="O74" i="2" l="1"/>
  <c r="P51" i="2" l="1"/>
  <c r="P50" i="2" s="1"/>
  <c r="N50" i="2" s="1"/>
  <c r="N52" i="2"/>
  <c r="N51" i="2" l="1"/>
  <c r="N82" i="2"/>
  <c r="N81" i="2" s="1"/>
  <c r="N80" i="2" s="1"/>
  <c r="N79" i="2" s="1"/>
  <c r="O81" i="2"/>
  <c r="O80" i="2" s="1"/>
  <c r="O79" i="2" s="1"/>
  <c r="N104" i="2"/>
  <c r="N99" i="2"/>
  <c r="N94" i="2"/>
  <c r="N91" i="2"/>
  <c r="N75" i="2"/>
  <c r="N78" i="2"/>
  <c r="N72" i="2"/>
  <c r="N64" i="2"/>
  <c r="N62" i="2" s="1"/>
  <c r="N67" i="2"/>
  <c r="N66" i="2" s="1"/>
  <c r="N61" i="2"/>
  <c r="O66" i="2"/>
  <c r="O65" i="2"/>
  <c r="N65" i="2"/>
  <c r="O63" i="2"/>
  <c r="O62" i="2"/>
  <c r="N47" i="2"/>
  <c r="N45" i="2"/>
  <c r="N42" i="2"/>
  <c r="N39" i="2"/>
  <c r="N34" i="2"/>
  <c r="N36" i="2"/>
  <c r="N35" i="2" s="1"/>
  <c r="O35" i="2"/>
  <c r="O33" i="2"/>
  <c r="N33" i="2"/>
  <c r="N27" i="2"/>
  <c r="N29" i="2"/>
  <c r="N31" i="2"/>
  <c r="N23" i="2"/>
  <c r="N19" i="2"/>
  <c r="N15" i="2"/>
  <c r="N32" i="2" l="1"/>
  <c r="O32" i="2"/>
  <c r="N63" i="2"/>
  <c r="O103" i="2" l="1"/>
  <c r="O102" i="2" s="1"/>
  <c r="O101" i="2" s="1"/>
  <c r="O100" i="2" s="1"/>
  <c r="O98" i="2"/>
  <c r="O97" i="2" s="1"/>
  <c r="O96" i="2" s="1"/>
  <c r="O95" i="2" s="1"/>
  <c r="O93" i="2"/>
  <c r="O92" i="2" s="1"/>
  <c r="O90" i="2"/>
  <c r="O89" i="2" s="1"/>
  <c r="O86" i="2"/>
  <c r="O85" i="2" s="1"/>
  <c r="O73" i="2"/>
  <c r="O77" i="2"/>
  <c r="O76" i="2" s="1"/>
  <c r="O71" i="2"/>
  <c r="O70" i="2" s="1"/>
  <c r="O60" i="2"/>
  <c r="O59" i="2"/>
  <c r="O58" i="2" s="1"/>
  <c r="O56" i="2"/>
  <c r="O55" i="2"/>
  <c r="O54" i="2" s="1"/>
  <c r="O46" i="2"/>
  <c r="O44" i="2"/>
  <c r="O41" i="2"/>
  <c r="O40" i="2" s="1"/>
  <c r="O38" i="2"/>
  <c r="O37" i="2" s="1"/>
  <c r="O30" i="2"/>
  <c r="O28" i="2"/>
  <c r="O26" i="2"/>
  <c r="O22" i="2"/>
  <c r="O21" i="2" s="1"/>
  <c r="O20" i="2" s="1"/>
  <c r="O18" i="2"/>
  <c r="O17" i="2" s="1"/>
  <c r="O16" i="2" s="1"/>
  <c r="O14" i="2"/>
  <c r="O13" i="2" s="1"/>
  <c r="O12" i="2" s="1"/>
  <c r="P49" i="2"/>
  <c r="P48" i="2" s="1"/>
  <c r="P105" i="2" s="1"/>
  <c r="N103" i="2"/>
  <c r="N102" i="2" s="1"/>
  <c r="N98" i="2"/>
  <c r="N97" i="2" s="1"/>
  <c r="N93" i="2"/>
  <c r="N92" i="2" s="1"/>
  <c r="N90" i="2"/>
  <c r="N89" i="2" s="1"/>
  <c r="N86" i="2"/>
  <c r="N85" i="2" s="1"/>
  <c r="N74" i="2"/>
  <c r="N73" i="2" s="1"/>
  <c r="N77" i="2"/>
  <c r="N76" i="2" s="1"/>
  <c r="N71" i="2"/>
  <c r="N70" i="2" s="1"/>
  <c r="N60" i="2"/>
  <c r="N56" i="2"/>
  <c r="N46" i="2"/>
  <c r="N44" i="2"/>
  <c r="N41" i="2"/>
  <c r="N40" i="2" s="1"/>
  <c r="N38" i="2"/>
  <c r="N37" i="2" s="1"/>
  <c r="O69" i="2" l="1"/>
  <c r="O68" i="2" s="1"/>
  <c r="N88" i="2"/>
  <c r="O88" i="2"/>
  <c r="N69" i="2"/>
  <c r="N68" i="2" s="1"/>
  <c r="N43" i="2"/>
  <c r="O25" i="2"/>
  <c r="O24" i="2" s="1"/>
  <c r="O83" i="2"/>
  <c r="O53" i="2"/>
  <c r="O43" i="2"/>
  <c r="O11" i="2" l="1"/>
  <c r="O105" i="2" s="1"/>
  <c r="N30" i="2"/>
  <c r="N26" i="2"/>
  <c r="N28" i="2"/>
  <c r="N22" i="2"/>
  <c r="N21" i="2" s="1"/>
  <c r="N20" i="2" s="1"/>
  <c r="N25" i="2" l="1"/>
  <c r="N24" i="2" s="1"/>
  <c r="N18" i="2"/>
  <c r="N17" i="2" s="1"/>
  <c r="N16" i="2" s="1"/>
  <c r="N14" i="2"/>
  <c r="N13" i="2" s="1"/>
  <c r="N12" i="2" s="1"/>
  <c r="R105" i="2" l="1"/>
  <c r="Q105" i="2"/>
  <c r="N101" i="2" l="1"/>
  <c r="N100" i="2" s="1"/>
  <c r="N96" i="2"/>
  <c r="N95" i="2" s="1"/>
  <c r="N59" i="2"/>
  <c r="N58" i="2" s="1"/>
  <c r="N55" i="2"/>
  <c r="N54" i="2" s="1"/>
  <c r="N49" i="2"/>
  <c r="N48" i="2" s="1"/>
  <c r="N11" i="2" l="1"/>
  <c r="N53" i="2"/>
  <c r="N83" i="2" l="1"/>
  <c r="N105" i="2" s="1"/>
</calcChain>
</file>

<file path=xl/comments1.xml><?xml version="1.0" encoding="utf-8"?>
<comments xmlns="http://schemas.openxmlformats.org/spreadsheetml/2006/main">
  <authors>
    <author>ShabalinaOV</author>
  </authors>
  <commentList>
    <comment ref="J62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02.01.46
м 02.17.01</t>
        </r>
      </text>
    </comment>
    <comment ref="J73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02.01.02
м 02.04.01</t>
        </r>
      </text>
    </comment>
    <comment ref="J92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т.с. 02.02.39
м 02.23.01</t>
        </r>
      </text>
    </comment>
  </commentList>
</comments>
</file>

<file path=xl/sharedStrings.xml><?xml version="1.0" encoding="utf-8"?>
<sst xmlns="http://schemas.openxmlformats.org/spreadsheetml/2006/main" count="591" uniqueCount="220">
  <si>
    <t>6.1.1</t>
  </si>
  <si>
    <t>6.1</t>
  </si>
  <si>
    <t>0942173</t>
  </si>
  <si>
    <t>0935436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</si>
  <si>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</si>
  <si>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</si>
  <si>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</si>
  <si>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</si>
  <si>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</si>
  <si>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</si>
  <si>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</si>
  <si>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</si>
  <si>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</si>
  <si>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</si>
  <si>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</si>
  <si>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</si>
  <si>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</si>
  <si>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</si>
  <si>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</si>
  <si>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</si>
  <si>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</si>
  <si>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</si>
  <si>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</si>
  <si>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</si>
  <si>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</si>
  <si>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</si>
  <si>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</si>
  <si>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</si>
  <si>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</si>
  <si>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</si>
  <si>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</si>
  <si>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</si>
  <si>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</si>
  <si>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</si>
  <si>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</si>
  <si>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</si>
  <si>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</si>
  <si>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</si>
  <si>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</si>
  <si>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</si>
  <si>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</si>
  <si>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</si>
  <si>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</si>
  <si>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</si>
  <si>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</si>
  <si>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</si>
  <si>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</si>
  <si>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</si>
  <si>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</si>
  <si>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</si>
  <si>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</si>
  <si>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</si>
  <si>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</si>
  <si>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</si>
  <si>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</si>
  <si>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</si>
  <si>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</si>
  <si>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</si>
  <si>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</si>
  <si>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</si>
  <si>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</si>
  <si>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</si>
  <si>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</si>
  <si>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</si>
  <si>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</si>
  <si>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</si>
  <si>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</si>
  <si>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</si>
  <si>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</si>
  <si>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</si>
  <si>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</si>
  <si>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</si>
  <si>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</si>
  <si>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</si>
  <si>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</si>
  <si>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</si>
  <si>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</si>
  <si>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</si>
  <si>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</si>
  <si>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</si>
  <si>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</si>
  <si>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</si>
  <si>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</si>
  <si>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</si>
  <si>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</si>
  <si>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 xml:space="preserve">в том числе: расходы, осуществляемые по вопросам местного значения </t>
  </si>
  <si>
    <t>Приложение 5</t>
  </si>
  <si>
    <t>1.4.3</t>
  </si>
  <si>
    <t>1.4.3.1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</si>
  <si>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</si>
  <si>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</si>
  <si>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</si>
  <si>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</si>
  <si>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</si>
  <si>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</si>
  <si>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</si>
  <si>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</si>
  <si>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</si>
  <si>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</si>
  <si>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</si>
  <si>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</si>
  <si>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</si>
  <si>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</si>
  <si>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4.1.2.1</t>
  </si>
  <si>
    <t>4.1.3.1</t>
  </si>
  <si>
    <t>5.1.1.1</t>
  </si>
  <si>
    <t>Образование</t>
  </si>
  <si>
    <t>07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</si>
  <si>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</si>
  <si>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</si>
  <si>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</si>
  <si>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</si>
  <si>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</si>
  <si>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</si>
  <si>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</si>
  <si>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</si>
  <si>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1.4.1.2</t>
  </si>
  <si>
    <t>1.4.1.3</t>
  </si>
  <si>
    <t>1.4.4</t>
  </si>
  <si>
    <t>1.4.4.1</t>
  </si>
  <si>
    <t>Выполнение других обязательств государства</t>
  </si>
  <si>
    <t>50.3.00.09300</t>
  </si>
  <si>
    <t>50.0.00.51180</t>
  </si>
  <si>
    <t>Расходы на обеспечение деятельности казенных учреждений</t>
  </si>
  <si>
    <t>50.3.0089020</t>
  </si>
  <si>
    <t>50.1.00.02030</t>
  </si>
  <si>
    <t>50.1.00.02040</t>
  </si>
  <si>
    <t>в том числе: расходы,  осуществляемые за счёт субвенций из бюджетов вышестоящих уровней</t>
  </si>
  <si>
    <t>50.0.00.20940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</si>
  <si>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</si>
  <si>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</si>
  <si>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</si>
  <si>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</si>
  <si>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</si>
  <si>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</si>
  <si>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</si>
  <si>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</si>
  <si>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</si>
  <si>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</si>
  <si>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</si>
  <si>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</si>
  <si>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</si>
  <si>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</si>
  <si>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</si>
  <si>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</si>
  <si>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1.4.1.2.1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</si>
  <si>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</si>
  <si>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</si>
  <si>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</si>
  <si>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1.4.1.3.1</t>
  </si>
  <si>
    <t>1.4.2.1.1</t>
  </si>
  <si>
    <t>1.4.3.1.1</t>
  </si>
  <si>
    <t>1.4.4.1.1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</si>
  <si>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</si>
  <si>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</si>
  <si>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</si>
  <si>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</si>
  <si>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</si>
  <si>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</si>
  <si>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</si>
  <si>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5.2.1.1.1</t>
  </si>
  <si>
    <t>5.2.2.1.1</t>
  </si>
  <si>
    <t>6.1.1.1.1</t>
  </si>
  <si>
    <t>7.1.1.1.1</t>
  </si>
  <si>
    <t>500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</si>
  <si>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2017 год</t>
  </si>
  <si>
    <t>1.4.2.2</t>
  </si>
  <si>
    <t>1.4.2.2.1</t>
  </si>
  <si>
    <t>1.4.5</t>
  </si>
  <si>
    <t>1.4.5.1</t>
  </si>
  <si>
    <t>1.4.5.1.1</t>
  </si>
  <si>
    <t>1.4.5.2</t>
  </si>
  <si>
    <t>1.4.5.2.1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</si>
  <si>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</si>
  <si>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3.2.2</t>
  </si>
  <si>
    <t>3.2.2.1</t>
  </si>
  <si>
    <t>3.2.2.1.1</t>
  </si>
  <si>
    <t>3.2.3</t>
  </si>
  <si>
    <t>3.2.3.1</t>
  </si>
  <si>
    <t>3.2.3.1.1</t>
  </si>
  <si>
    <t xml:space="preserve">Субвенции на организацию осуществления мероприятий по проведению дезинсекции и дератизации в Ханты-Мансийском автономном округе – Югре в рамках муниципальной программы Нефтеюганского района  «Развитие жилищно-коммунального комплекса и повышение энергетической эффективности в муниципальном образовании Нефтеюганский район на 2017-2020 годы» </t>
  </si>
  <si>
    <t>4.2</t>
  </si>
  <si>
    <t>Связь и информатика</t>
  </si>
  <si>
    <t>4.2.1</t>
  </si>
  <si>
    <t>4.2.1.1</t>
  </si>
  <si>
    <t>4.2.1.1.1</t>
  </si>
  <si>
    <t>10</t>
  </si>
  <si>
    <t>10.0.01.82300</t>
  </si>
  <si>
    <t>10.0.01.S2300</t>
  </si>
  <si>
    <t>09.2.03.84280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</si>
  <si>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</si>
  <si>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</si>
  <si>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</si>
  <si>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 (софинансирование)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</si>
  <si>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</si>
  <si>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транспортной системы сельского поселения Сентябрьский на 2017-2020 годы" (софинансирование)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</si>
  <si>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</si>
  <si>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</si>
  <si>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</si>
  <si>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</si>
  <si>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15.0.04.82390</t>
  </si>
  <si>
    <t>15.0.04.S2390</t>
  </si>
  <si>
    <t>01.0.01.99990</t>
  </si>
  <si>
    <t>09.0.01.99990</t>
  </si>
  <si>
    <t>21.0.01.99990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</si>
  <si>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</si>
  <si>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04.0.01.99990</t>
  </si>
  <si>
    <t>16.0.01.99990</t>
  </si>
  <si>
    <t>20.0.01.99990</t>
  </si>
  <si>
    <t>от 01.12.2016 №196</t>
  </si>
  <si>
    <t>15.0.03.99990</t>
  </si>
  <si>
    <t>1</t>
  </si>
  <si>
    <t>2</t>
  </si>
  <si>
    <t>3</t>
  </si>
  <si>
    <t>4</t>
  </si>
  <si>
    <t>5</t>
  </si>
  <si>
    <t>6</t>
  </si>
  <si>
    <t>7</t>
  </si>
  <si>
    <t>00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</si>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</sst>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/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9" xfId="1" applyNumberFormat="1" applyFont="1" applyFill="1" applyBorder="1" applyAlignment="1" applyProtection="1">
      <alignment horizontal="center" wrapText="1"/>
      <protection hidden="1"/>
    </xf>
    <xf numFmtId="164" fontId="2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tabSelected="1" view="pageBreakPreview" topLeftCell="B94" zoomScaleNormal="75" zoomScaleSheetLayoutView="100" workbookViewId="0">
      <selection activeCell="J102" sqref="J102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8" width="5.5703125" style="21" customWidth="1"/>
    <col min="9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8.140625" style="21" customWidth="1"/>
    <col min="16" max="16" width="18.710937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91" t="s">
        <v>14</v>
      </c>
      <c r="C1" s="91"/>
      <c r="D1" s="91" t="s">
        <v>14</v>
      </c>
      <c r="E1" s="91"/>
      <c r="F1" s="91"/>
      <c r="G1" s="91"/>
      <c r="H1" s="91" t="s">
        <v>14</v>
      </c>
      <c r="I1" s="91"/>
      <c r="J1" s="91" t="s">
        <v>14</v>
      </c>
      <c r="K1" s="91"/>
      <c r="L1" s="91" t="s">
        <v>14</v>
      </c>
      <c r="M1" s="91"/>
      <c r="N1" s="1" t="s">
        <v>86</v>
      </c>
      <c r="P1" s="19"/>
      <c r="Q1" s="19"/>
    </row>
    <row r="2" spans="1:18" ht="17.25" customHeight="1" x14ac:dyDescent="0.25">
      <c r="A2" s="18"/>
      <c r="B2" s="91" t="s">
        <v>15</v>
      </c>
      <c r="C2" s="91"/>
      <c r="D2" s="91" t="s">
        <v>15</v>
      </c>
      <c r="E2" s="91"/>
      <c r="F2" s="91"/>
      <c r="G2" s="91"/>
      <c r="H2" s="91" t="s">
        <v>15</v>
      </c>
      <c r="I2" s="91"/>
      <c r="J2" s="91" t="s">
        <v>15</v>
      </c>
      <c r="K2" s="91"/>
      <c r="L2" s="91" t="s">
        <v>15</v>
      </c>
      <c r="M2" s="91"/>
      <c r="N2" s="1" t="s">
        <v>17</v>
      </c>
      <c r="P2" s="19"/>
      <c r="Q2" s="19"/>
    </row>
    <row r="3" spans="1:18" ht="17.25" customHeight="1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18</v>
      </c>
      <c r="P3" s="19"/>
      <c r="Q3" s="19"/>
    </row>
    <row r="4" spans="1:18" ht="15" customHeight="1" x14ac:dyDescent="0.25">
      <c r="A4" s="18"/>
      <c r="B4" s="87" t="s">
        <v>16</v>
      </c>
      <c r="C4" s="87"/>
      <c r="D4" s="87" t="s">
        <v>16</v>
      </c>
      <c r="E4" s="87"/>
      <c r="F4" s="87"/>
      <c r="G4" s="87"/>
      <c r="H4" s="87" t="s">
        <v>16</v>
      </c>
      <c r="I4" s="87"/>
      <c r="J4" s="87" t="s">
        <v>16</v>
      </c>
      <c r="K4" s="87"/>
      <c r="L4" s="87" t="s">
        <v>16</v>
      </c>
      <c r="M4" s="87"/>
      <c r="N4" s="87" t="s">
        <v>209</v>
      </c>
      <c r="O4" s="87"/>
      <c r="P4" s="19"/>
      <c r="Q4" s="19"/>
    </row>
    <row r="5" spans="1:18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18"/>
      <c r="O5" s="18"/>
      <c r="P5" s="18"/>
      <c r="Q5" s="19"/>
      <c r="R5" s="19"/>
    </row>
    <row r="6" spans="1:18" ht="29.25" customHeight="1" x14ac:dyDescent="0.25">
      <c r="A6" s="18"/>
      <c r="B6" s="94" t="s">
        <v>165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19"/>
      <c r="R6" s="19"/>
    </row>
    <row r="7" spans="1:18" ht="1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18"/>
      <c r="O7" s="18"/>
      <c r="P7" s="24"/>
      <c r="Q7" s="19"/>
      <c r="R7" s="19"/>
    </row>
    <row r="8" spans="1:18" ht="16.5" customHeight="1" x14ac:dyDescent="0.25">
      <c r="A8" s="18"/>
      <c r="B8" s="92" t="s">
        <v>82</v>
      </c>
      <c r="C8" s="92"/>
      <c r="D8" s="25"/>
      <c r="E8" s="25"/>
      <c r="F8" s="95" t="s">
        <v>78</v>
      </c>
      <c r="G8" s="92" t="s">
        <v>81</v>
      </c>
      <c r="H8" s="92" t="s">
        <v>80</v>
      </c>
      <c r="I8" s="92" t="s">
        <v>79</v>
      </c>
      <c r="J8" s="92" t="s">
        <v>78</v>
      </c>
      <c r="K8" s="92" t="s">
        <v>77</v>
      </c>
      <c r="L8" s="26"/>
      <c r="M8" s="27"/>
      <c r="N8" s="92">
        <v>2017</v>
      </c>
      <c r="O8" s="92"/>
      <c r="P8" s="92"/>
      <c r="Q8" s="20"/>
      <c r="R8" s="19"/>
    </row>
    <row r="9" spans="1:18" ht="144.75" customHeight="1" x14ac:dyDescent="0.25">
      <c r="A9" s="28"/>
      <c r="B9" s="93"/>
      <c r="C9" s="93"/>
      <c r="D9" s="29" t="s">
        <v>76</v>
      </c>
      <c r="E9" s="29" t="s">
        <v>75</v>
      </c>
      <c r="F9" s="96"/>
      <c r="G9" s="93"/>
      <c r="H9" s="93"/>
      <c r="I9" s="93"/>
      <c r="J9" s="93"/>
      <c r="K9" s="93"/>
      <c r="L9" s="30" t="s">
        <v>74</v>
      </c>
      <c r="M9" s="31" t="s">
        <v>73</v>
      </c>
      <c r="N9" s="32" t="s">
        <v>72</v>
      </c>
      <c r="O9" s="32" t="s">
        <v>85</v>
      </c>
      <c r="P9" s="60" t="s">
        <v>127</v>
      </c>
      <c r="Q9" s="23"/>
      <c r="R9" s="20"/>
    </row>
    <row r="10" spans="1:18" ht="16.5" customHeight="1" x14ac:dyDescent="0.25">
      <c r="A10" s="28"/>
      <c r="B10" s="29">
        <v>1</v>
      </c>
      <c r="C10" s="29"/>
      <c r="D10" s="29"/>
      <c r="E10" s="29"/>
      <c r="F10" s="29">
        <v>6</v>
      </c>
      <c r="G10" s="29">
        <v>2</v>
      </c>
      <c r="H10" s="29">
        <v>3</v>
      </c>
      <c r="I10" s="29">
        <v>4</v>
      </c>
      <c r="J10" s="29">
        <v>5</v>
      </c>
      <c r="K10" s="29">
        <v>6</v>
      </c>
      <c r="L10" s="29">
        <v>11</v>
      </c>
      <c r="M10" s="31"/>
      <c r="N10" s="29">
        <v>7</v>
      </c>
      <c r="O10" s="29">
        <v>8</v>
      </c>
      <c r="P10" s="29">
        <v>9</v>
      </c>
      <c r="Q10" s="23"/>
      <c r="R10" s="20"/>
    </row>
    <row r="11" spans="1:18" ht="18" customHeight="1" x14ac:dyDescent="0.25">
      <c r="B11" s="14" t="s">
        <v>211</v>
      </c>
      <c r="C11" s="14"/>
      <c r="D11" s="14"/>
      <c r="E11" s="14"/>
      <c r="F11" s="14"/>
      <c r="G11" s="15" t="s">
        <v>71</v>
      </c>
      <c r="H11" s="14" t="s">
        <v>19</v>
      </c>
      <c r="I11" s="14" t="s">
        <v>218</v>
      </c>
      <c r="J11" s="14" t="s">
        <v>83</v>
      </c>
      <c r="K11" s="16" t="s">
        <v>83</v>
      </c>
      <c r="L11" s="2"/>
      <c r="M11" s="2"/>
      <c r="N11" s="5">
        <f>N12+N16+N20+N24</f>
        <v>11560</v>
      </c>
      <c r="O11" s="5">
        <f>O12+O16+O20+O24</f>
        <v>11560</v>
      </c>
      <c r="P11" s="33"/>
    </row>
    <row r="12" spans="1:18" ht="45.75" x14ac:dyDescent="0.25">
      <c r="B12" s="34" t="s">
        <v>70</v>
      </c>
      <c r="C12" s="84"/>
      <c r="D12" s="84"/>
      <c r="E12" s="84"/>
      <c r="F12" s="84"/>
      <c r="G12" s="35" t="s">
        <v>69</v>
      </c>
      <c r="H12" s="34" t="s">
        <v>19</v>
      </c>
      <c r="I12" s="34" t="s">
        <v>20</v>
      </c>
      <c r="J12" s="34" t="s">
        <v>83</v>
      </c>
      <c r="K12" s="36" t="s">
        <v>83</v>
      </c>
      <c r="L12" s="2"/>
      <c r="M12" s="2"/>
      <c r="N12" s="37">
        <f t="shared" ref="N12:O14" si="0">N13</f>
        <v>1200</v>
      </c>
      <c r="O12" s="37">
        <f t="shared" si="0"/>
        <v>1200</v>
      </c>
      <c r="P12" s="33"/>
    </row>
    <row r="13" spans="1:18" ht="16.5" customHeight="1" x14ac:dyDescent="0.25">
      <c r="B13" s="10" t="s">
        <v>68</v>
      </c>
      <c r="C13" s="85"/>
      <c r="D13" s="85"/>
      <c r="E13" s="85"/>
      <c r="F13" s="85"/>
      <c r="G13" s="12" t="s">
        <v>67</v>
      </c>
      <c r="H13" s="10" t="s">
        <v>19</v>
      </c>
      <c r="I13" s="10" t="s">
        <v>20</v>
      </c>
      <c r="J13" s="10" t="s">
        <v>125</v>
      </c>
      <c r="K13" s="9"/>
      <c r="L13" s="2"/>
      <c r="M13" s="2"/>
      <c r="N13" s="7">
        <f t="shared" si="0"/>
        <v>1200</v>
      </c>
      <c r="O13" s="7">
        <f t="shared" si="0"/>
        <v>1200</v>
      </c>
      <c r="P13" s="33"/>
    </row>
    <row r="14" spans="1:18" ht="60.75" customHeight="1" x14ac:dyDescent="0.25">
      <c r="B14" s="62" t="s">
        <v>66</v>
      </c>
      <c r="C14" s="62">
        <v>1</v>
      </c>
      <c r="D14" s="11">
        <v>100</v>
      </c>
      <c r="E14" s="11">
        <v>104</v>
      </c>
      <c r="F14" s="9" t="s">
        <v>58</v>
      </c>
      <c r="G14" s="12" t="s">
        <v>135</v>
      </c>
      <c r="H14" s="82" t="s">
        <v>19</v>
      </c>
      <c r="I14" s="62" t="s">
        <v>20</v>
      </c>
      <c r="J14" s="62" t="s">
        <v>125</v>
      </c>
      <c r="K14" s="62" t="s">
        <v>134</v>
      </c>
      <c r="L14" s="2"/>
      <c r="M14" s="2"/>
      <c r="N14" s="7">
        <f t="shared" si="0"/>
        <v>1200</v>
      </c>
      <c r="O14" s="7">
        <f t="shared" si="0"/>
        <v>1200</v>
      </c>
      <c r="P14" s="33"/>
    </row>
    <row r="15" spans="1:18" ht="33" customHeight="1" x14ac:dyDescent="0.25">
      <c r="B15" s="61" t="s">
        <v>139</v>
      </c>
      <c r="C15" s="61">
        <v>1</v>
      </c>
      <c r="D15" s="11">
        <v>100</v>
      </c>
      <c r="E15" s="11">
        <v>104</v>
      </c>
      <c r="F15" s="9" t="s">
        <v>58</v>
      </c>
      <c r="G15" s="12" t="s">
        <v>130</v>
      </c>
      <c r="H15" s="82" t="s">
        <v>19</v>
      </c>
      <c r="I15" s="61" t="s">
        <v>20</v>
      </c>
      <c r="J15" s="61" t="s">
        <v>125</v>
      </c>
      <c r="K15" s="61" t="s">
        <v>129</v>
      </c>
      <c r="L15" s="2"/>
      <c r="M15" s="2"/>
      <c r="N15" s="7">
        <f>O15</f>
        <v>1200</v>
      </c>
      <c r="O15" s="7">
        <v>1200</v>
      </c>
      <c r="P15" s="33"/>
    </row>
    <row r="16" spans="1:18" ht="60.75" x14ac:dyDescent="0.25">
      <c r="B16" s="34" t="s">
        <v>65</v>
      </c>
      <c r="C16" s="84"/>
      <c r="D16" s="84"/>
      <c r="E16" s="84"/>
      <c r="F16" s="84"/>
      <c r="G16" s="35" t="s">
        <v>61</v>
      </c>
      <c r="H16" s="38" t="s">
        <v>19</v>
      </c>
      <c r="I16" s="38" t="s">
        <v>21</v>
      </c>
      <c r="J16" s="38" t="s">
        <v>83</v>
      </c>
      <c r="K16" s="39" t="s">
        <v>83</v>
      </c>
      <c r="L16" s="2"/>
      <c r="M16" s="2"/>
      <c r="N16" s="37">
        <f t="shared" ref="N16:O18" si="1">N17</f>
        <v>4450</v>
      </c>
      <c r="O16" s="37">
        <f t="shared" si="1"/>
        <v>4450</v>
      </c>
      <c r="P16" s="33"/>
    </row>
    <row r="17" spans="2:16" ht="30.75" x14ac:dyDescent="0.25">
      <c r="B17" s="10" t="s">
        <v>64</v>
      </c>
      <c r="C17" s="85"/>
      <c r="D17" s="85"/>
      <c r="E17" s="85"/>
      <c r="F17" s="85"/>
      <c r="G17" s="12" t="s">
        <v>89</v>
      </c>
      <c r="H17" s="82" t="s">
        <v>19</v>
      </c>
      <c r="I17" s="6" t="s">
        <v>21</v>
      </c>
      <c r="J17" s="8" t="s">
        <v>126</v>
      </c>
      <c r="K17" s="10"/>
      <c r="L17" s="2"/>
      <c r="M17" s="2"/>
      <c r="N17" s="7">
        <f t="shared" si="1"/>
        <v>4450</v>
      </c>
      <c r="O17" s="7">
        <f t="shared" si="1"/>
        <v>4450</v>
      </c>
      <c r="P17" s="33"/>
    </row>
    <row r="18" spans="2:16" ht="60.75" customHeight="1" x14ac:dyDescent="0.25">
      <c r="B18" s="62" t="s">
        <v>63</v>
      </c>
      <c r="C18" s="62">
        <v>1</v>
      </c>
      <c r="D18" s="11">
        <v>100</v>
      </c>
      <c r="E18" s="11">
        <v>104</v>
      </c>
      <c r="F18" s="9" t="s">
        <v>58</v>
      </c>
      <c r="G18" s="12" t="s">
        <v>135</v>
      </c>
      <c r="H18" s="82" t="s">
        <v>19</v>
      </c>
      <c r="I18" s="62" t="s">
        <v>21</v>
      </c>
      <c r="J18" s="79" t="s">
        <v>126</v>
      </c>
      <c r="K18" s="62" t="s">
        <v>134</v>
      </c>
      <c r="L18" s="2"/>
      <c r="M18" s="2"/>
      <c r="N18" s="7">
        <f t="shared" si="1"/>
        <v>4450</v>
      </c>
      <c r="O18" s="7">
        <f t="shared" si="1"/>
        <v>4450</v>
      </c>
      <c r="P18" s="33"/>
    </row>
    <row r="19" spans="2:16" ht="30.75" customHeight="1" x14ac:dyDescent="0.25">
      <c r="B19" s="61" t="s">
        <v>140</v>
      </c>
      <c r="C19" s="61">
        <v>1</v>
      </c>
      <c r="D19" s="11">
        <v>100</v>
      </c>
      <c r="E19" s="11">
        <v>104</v>
      </c>
      <c r="F19" s="9" t="s">
        <v>58</v>
      </c>
      <c r="G19" s="12" t="s">
        <v>130</v>
      </c>
      <c r="H19" s="82" t="s">
        <v>19</v>
      </c>
      <c r="I19" s="6" t="s">
        <v>21</v>
      </c>
      <c r="J19" s="79" t="s">
        <v>126</v>
      </c>
      <c r="K19" s="61" t="s">
        <v>129</v>
      </c>
      <c r="L19" s="2"/>
      <c r="M19" s="2"/>
      <c r="N19" s="7">
        <f>O19</f>
        <v>4450</v>
      </c>
      <c r="O19" s="7">
        <v>4450</v>
      </c>
      <c r="P19" s="33"/>
    </row>
    <row r="20" spans="2:16" x14ac:dyDescent="0.25">
      <c r="B20" s="34" t="s">
        <v>62</v>
      </c>
      <c r="C20" s="84"/>
      <c r="D20" s="84"/>
      <c r="E20" s="84"/>
      <c r="F20" s="84"/>
      <c r="G20" s="35" t="s">
        <v>52</v>
      </c>
      <c r="H20" s="38" t="s">
        <v>19</v>
      </c>
      <c r="I20" s="38">
        <v>11</v>
      </c>
      <c r="J20" s="38" t="s">
        <v>83</v>
      </c>
      <c r="K20" s="40" t="s">
        <v>83</v>
      </c>
      <c r="L20" s="2"/>
      <c r="M20" s="2"/>
      <c r="N20" s="64">
        <f t="shared" ref="N20:O22" si="2">N21</f>
        <v>50</v>
      </c>
      <c r="O20" s="64">
        <f t="shared" si="2"/>
        <v>50</v>
      </c>
      <c r="P20" s="33"/>
    </row>
    <row r="21" spans="2:16" ht="15.75" customHeight="1" x14ac:dyDescent="0.25">
      <c r="B21" s="10" t="s">
        <v>60</v>
      </c>
      <c r="C21" s="85"/>
      <c r="D21" s="85"/>
      <c r="E21" s="85"/>
      <c r="F21" s="85"/>
      <c r="G21" s="12" t="s">
        <v>51</v>
      </c>
      <c r="H21" s="82" t="s">
        <v>19</v>
      </c>
      <c r="I21" s="8">
        <v>11</v>
      </c>
      <c r="J21" s="62" t="s">
        <v>128</v>
      </c>
      <c r="K21" s="9" t="s">
        <v>83</v>
      </c>
      <c r="L21" s="45"/>
      <c r="M21" s="45"/>
      <c r="N21" s="7">
        <f t="shared" si="2"/>
        <v>50</v>
      </c>
      <c r="O21" s="7">
        <f t="shared" si="2"/>
        <v>50</v>
      </c>
      <c r="P21" s="33"/>
    </row>
    <row r="22" spans="2:16" ht="17.25" customHeight="1" x14ac:dyDescent="0.25">
      <c r="B22" s="10" t="s">
        <v>59</v>
      </c>
      <c r="C22" s="10">
        <v>1</v>
      </c>
      <c r="D22" s="11">
        <v>100</v>
      </c>
      <c r="E22" s="11">
        <v>111</v>
      </c>
      <c r="F22" s="9" t="s">
        <v>50</v>
      </c>
      <c r="G22" s="12" t="s">
        <v>131</v>
      </c>
      <c r="H22" s="82" t="s">
        <v>19</v>
      </c>
      <c r="I22" s="70">
        <v>11</v>
      </c>
      <c r="J22" s="70" t="s">
        <v>128</v>
      </c>
      <c r="K22" s="9" t="s">
        <v>132</v>
      </c>
      <c r="L22" s="45"/>
      <c r="M22" s="45"/>
      <c r="N22" s="7">
        <f t="shared" si="2"/>
        <v>50</v>
      </c>
      <c r="O22" s="7">
        <f t="shared" si="2"/>
        <v>50</v>
      </c>
      <c r="P22" s="33"/>
    </row>
    <row r="23" spans="2:16" ht="17.25" customHeight="1" x14ac:dyDescent="0.25">
      <c r="B23" s="62" t="s">
        <v>141</v>
      </c>
      <c r="C23" s="62">
        <v>1</v>
      </c>
      <c r="D23" s="11">
        <v>100</v>
      </c>
      <c r="E23" s="11">
        <v>111</v>
      </c>
      <c r="F23" s="9" t="s">
        <v>50</v>
      </c>
      <c r="G23" s="12" t="s">
        <v>49</v>
      </c>
      <c r="H23" s="82" t="s">
        <v>19</v>
      </c>
      <c r="I23" s="70">
        <v>11</v>
      </c>
      <c r="J23" s="70" t="s">
        <v>128</v>
      </c>
      <c r="K23" s="9" t="s">
        <v>142</v>
      </c>
      <c r="L23" s="45"/>
      <c r="M23" s="45"/>
      <c r="N23" s="7">
        <f>O23</f>
        <v>50</v>
      </c>
      <c r="O23" s="7">
        <v>50</v>
      </c>
      <c r="P23" s="33"/>
    </row>
    <row r="24" spans="2:16" x14ac:dyDescent="0.25">
      <c r="B24" s="34" t="s">
        <v>57</v>
      </c>
      <c r="C24" s="84"/>
      <c r="D24" s="84"/>
      <c r="E24" s="84"/>
      <c r="F24" s="84"/>
      <c r="G24" s="35" t="s">
        <v>48</v>
      </c>
      <c r="H24" s="71" t="s">
        <v>19</v>
      </c>
      <c r="I24" s="71">
        <v>13</v>
      </c>
      <c r="J24" s="71" t="s">
        <v>83</v>
      </c>
      <c r="K24" s="65" t="s">
        <v>83</v>
      </c>
      <c r="L24" s="2"/>
      <c r="M24" s="2"/>
      <c r="N24" s="66">
        <f>N25+N32+N37+N40+N43</f>
        <v>5860</v>
      </c>
      <c r="O24" s="66">
        <f>O25+O32+O37+O40+O43</f>
        <v>5860</v>
      </c>
      <c r="P24" s="33"/>
    </row>
    <row r="25" spans="2:16" ht="17.25" customHeight="1" x14ac:dyDescent="0.25">
      <c r="B25" s="44" t="s">
        <v>56</v>
      </c>
      <c r="C25" s="52"/>
      <c r="D25" s="53"/>
      <c r="E25" s="53"/>
      <c r="F25" s="54"/>
      <c r="G25" s="12" t="s">
        <v>123</v>
      </c>
      <c r="H25" s="82" t="s">
        <v>19</v>
      </c>
      <c r="I25" s="70">
        <v>13</v>
      </c>
      <c r="J25" s="70" t="s">
        <v>114</v>
      </c>
      <c r="K25" s="44"/>
      <c r="L25" s="2"/>
      <c r="M25" s="2"/>
      <c r="N25" s="7">
        <f>N26+N28+N30</f>
        <v>5420</v>
      </c>
      <c r="O25" s="7">
        <f>O26+O28+O30</f>
        <v>5420</v>
      </c>
      <c r="P25" s="33"/>
    </row>
    <row r="26" spans="2:16" ht="63" customHeight="1" x14ac:dyDescent="0.25">
      <c r="B26" s="44" t="s">
        <v>55</v>
      </c>
      <c r="C26" s="52"/>
      <c r="D26" s="53"/>
      <c r="E26" s="53"/>
      <c r="F26" s="54"/>
      <c r="G26" s="12" t="s">
        <v>135</v>
      </c>
      <c r="H26" s="82" t="s">
        <v>19</v>
      </c>
      <c r="I26" s="44">
        <v>13</v>
      </c>
      <c r="J26" s="44" t="s">
        <v>114</v>
      </c>
      <c r="K26" s="44" t="s">
        <v>134</v>
      </c>
      <c r="L26" s="2"/>
      <c r="M26" s="2"/>
      <c r="N26" s="7">
        <f>N27</f>
        <v>4000</v>
      </c>
      <c r="O26" s="7">
        <f>O27</f>
        <v>4000</v>
      </c>
      <c r="P26" s="33"/>
    </row>
    <row r="27" spans="2:16" ht="19.5" customHeight="1" x14ac:dyDescent="0.25">
      <c r="B27" s="62" t="s">
        <v>144</v>
      </c>
      <c r="C27" s="52"/>
      <c r="D27" s="53"/>
      <c r="E27" s="53"/>
      <c r="F27" s="54"/>
      <c r="G27" s="12" t="s">
        <v>143</v>
      </c>
      <c r="H27" s="82" t="s">
        <v>19</v>
      </c>
      <c r="I27" s="62">
        <v>13</v>
      </c>
      <c r="J27" s="62" t="s">
        <v>114</v>
      </c>
      <c r="K27" s="62" t="s">
        <v>133</v>
      </c>
      <c r="L27" s="2"/>
      <c r="M27" s="2"/>
      <c r="N27" s="7">
        <f>O27</f>
        <v>4000</v>
      </c>
      <c r="O27" s="7">
        <v>4000</v>
      </c>
      <c r="P27" s="33"/>
    </row>
    <row r="28" spans="2:16" ht="30.75" x14ac:dyDescent="0.25">
      <c r="B28" s="44" t="s">
        <v>116</v>
      </c>
      <c r="C28" s="52"/>
      <c r="D28" s="53"/>
      <c r="E28" s="53"/>
      <c r="F28" s="54"/>
      <c r="G28" s="12" t="s">
        <v>138</v>
      </c>
      <c r="H28" s="82" t="s">
        <v>19</v>
      </c>
      <c r="I28" s="44" t="s">
        <v>115</v>
      </c>
      <c r="J28" s="44" t="s">
        <v>114</v>
      </c>
      <c r="K28" s="44" t="s">
        <v>137</v>
      </c>
      <c r="L28" s="2"/>
      <c r="M28" s="2"/>
      <c r="N28" s="7">
        <f>N29</f>
        <v>1380</v>
      </c>
      <c r="O28" s="7">
        <f>O29</f>
        <v>1380</v>
      </c>
      <c r="P28" s="33"/>
    </row>
    <row r="29" spans="2:16" ht="30.75" x14ac:dyDescent="0.25">
      <c r="B29" s="62" t="s">
        <v>145</v>
      </c>
      <c r="C29" s="52"/>
      <c r="D29" s="53"/>
      <c r="E29" s="53"/>
      <c r="F29" s="54"/>
      <c r="G29" s="12" t="s">
        <v>146</v>
      </c>
      <c r="H29" s="82" t="s">
        <v>19</v>
      </c>
      <c r="I29" s="62" t="s">
        <v>115</v>
      </c>
      <c r="J29" s="62" t="s">
        <v>114</v>
      </c>
      <c r="K29" s="62" t="s">
        <v>136</v>
      </c>
      <c r="L29" s="2"/>
      <c r="M29" s="2"/>
      <c r="N29" s="7">
        <f>O29</f>
        <v>1380</v>
      </c>
      <c r="O29" s="7">
        <v>1380</v>
      </c>
      <c r="P29" s="33"/>
    </row>
    <row r="30" spans="2:16" ht="16.5" customHeight="1" x14ac:dyDescent="0.25">
      <c r="B30" s="44" t="s">
        <v>117</v>
      </c>
      <c r="C30" s="52"/>
      <c r="D30" s="53"/>
      <c r="E30" s="53"/>
      <c r="F30" s="54"/>
      <c r="G30" s="12" t="s">
        <v>131</v>
      </c>
      <c r="H30" s="82" t="s">
        <v>19</v>
      </c>
      <c r="I30" s="50">
        <v>13</v>
      </c>
      <c r="J30" s="50" t="s">
        <v>114</v>
      </c>
      <c r="K30" s="50" t="s">
        <v>132</v>
      </c>
      <c r="L30" s="2"/>
      <c r="M30" s="2"/>
      <c r="N30" s="51">
        <f>N31</f>
        <v>40</v>
      </c>
      <c r="O30" s="51">
        <f>O31</f>
        <v>40</v>
      </c>
      <c r="P30" s="33"/>
    </row>
    <row r="31" spans="2:16" ht="16.5" customHeight="1" x14ac:dyDescent="0.25">
      <c r="B31" s="62" t="s">
        <v>149</v>
      </c>
      <c r="C31" s="52"/>
      <c r="D31" s="53"/>
      <c r="E31" s="53"/>
      <c r="F31" s="54"/>
      <c r="G31" s="12" t="s">
        <v>148</v>
      </c>
      <c r="H31" s="82" t="s">
        <v>19</v>
      </c>
      <c r="I31" s="50">
        <v>13</v>
      </c>
      <c r="J31" s="50" t="s">
        <v>114</v>
      </c>
      <c r="K31" s="50" t="s">
        <v>147</v>
      </c>
      <c r="L31" s="2"/>
      <c r="M31" s="2"/>
      <c r="N31" s="51">
        <f>O31</f>
        <v>40</v>
      </c>
      <c r="O31" s="51">
        <v>40</v>
      </c>
      <c r="P31" s="33"/>
    </row>
    <row r="32" spans="2:16" ht="44.25" customHeight="1" x14ac:dyDescent="0.25">
      <c r="B32" s="69" t="s">
        <v>54</v>
      </c>
      <c r="C32" s="88"/>
      <c r="D32" s="89"/>
      <c r="E32" s="89"/>
      <c r="F32" s="90"/>
      <c r="G32" s="12" t="s">
        <v>191</v>
      </c>
      <c r="H32" s="82" t="s">
        <v>19</v>
      </c>
      <c r="I32" s="69">
        <v>13</v>
      </c>
      <c r="J32" s="69" t="s">
        <v>208</v>
      </c>
      <c r="K32" s="9" t="s">
        <v>83</v>
      </c>
      <c r="L32" s="45"/>
      <c r="M32" s="45"/>
      <c r="N32" s="7">
        <f>N33+N35</f>
        <v>100</v>
      </c>
      <c r="O32" s="7">
        <f>O33+O35</f>
        <v>100</v>
      </c>
      <c r="P32" s="33"/>
    </row>
    <row r="33" spans="2:16" ht="60.75" x14ac:dyDescent="0.25">
      <c r="B33" s="69" t="s">
        <v>53</v>
      </c>
      <c r="C33" s="52"/>
      <c r="D33" s="53"/>
      <c r="E33" s="53"/>
      <c r="F33" s="54"/>
      <c r="G33" s="12" t="s">
        <v>135</v>
      </c>
      <c r="H33" s="82" t="s">
        <v>19</v>
      </c>
      <c r="I33" s="69" t="s">
        <v>115</v>
      </c>
      <c r="J33" s="77" t="s">
        <v>208</v>
      </c>
      <c r="K33" s="69" t="s">
        <v>134</v>
      </c>
      <c r="L33" s="2"/>
      <c r="M33" s="2"/>
      <c r="N33" s="7">
        <f>N34</f>
        <v>50</v>
      </c>
      <c r="O33" s="7">
        <f>O34</f>
        <v>50</v>
      </c>
      <c r="P33" s="33"/>
    </row>
    <row r="34" spans="2:16" ht="30.75" x14ac:dyDescent="0.25">
      <c r="B34" s="69" t="s">
        <v>150</v>
      </c>
      <c r="C34" s="52"/>
      <c r="D34" s="53"/>
      <c r="E34" s="53"/>
      <c r="F34" s="54"/>
      <c r="G34" s="12" t="s">
        <v>130</v>
      </c>
      <c r="H34" s="82" t="s">
        <v>19</v>
      </c>
      <c r="I34" s="69" t="s">
        <v>115</v>
      </c>
      <c r="J34" s="77" t="s">
        <v>208</v>
      </c>
      <c r="K34" s="69" t="s">
        <v>129</v>
      </c>
      <c r="L34" s="2"/>
      <c r="M34" s="2"/>
      <c r="N34" s="7">
        <f>O34</f>
        <v>50</v>
      </c>
      <c r="O34" s="7">
        <v>50</v>
      </c>
      <c r="P34" s="33"/>
    </row>
    <row r="35" spans="2:16" ht="30.75" x14ac:dyDescent="0.25">
      <c r="B35" s="69" t="s">
        <v>166</v>
      </c>
      <c r="C35" s="52"/>
      <c r="D35" s="53"/>
      <c r="E35" s="53"/>
      <c r="F35" s="54"/>
      <c r="G35" s="12" t="s">
        <v>138</v>
      </c>
      <c r="H35" s="82" t="s">
        <v>19</v>
      </c>
      <c r="I35" s="69" t="s">
        <v>115</v>
      </c>
      <c r="J35" s="77" t="s">
        <v>208</v>
      </c>
      <c r="K35" s="69" t="s">
        <v>137</v>
      </c>
      <c r="L35" s="2"/>
      <c r="M35" s="2"/>
      <c r="N35" s="7">
        <f>N36</f>
        <v>50</v>
      </c>
      <c r="O35" s="7">
        <f>O36</f>
        <v>50</v>
      </c>
      <c r="P35" s="33"/>
    </row>
    <row r="36" spans="2:16" ht="30.75" x14ac:dyDescent="0.25">
      <c r="B36" s="69" t="s">
        <v>167</v>
      </c>
      <c r="C36" s="52"/>
      <c r="D36" s="53"/>
      <c r="E36" s="53"/>
      <c r="F36" s="54"/>
      <c r="G36" s="12" t="s">
        <v>146</v>
      </c>
      <c r="H36" s="82" t="s">
        <v>19</v>
      </c>
      <c r="I36" s="69" t="s">
        <v>115</v>
      </c>
      <c r="J36" s="77" t="s">
        <v>208</v>
      </c>
      <c r="K36" s="69" t="s">
        <v>136</v>
      </c>
      <c r="L36" s="2"/>
      <c r="M36" s="2"/>
      <c r="N36" s="7">
        <f>O36</f>
        <v>50</v>
      </c>
      <c r="O36" s="7">
        <v>50</v>
      </c>
      <c r="P36" s="33"/>
    </row>
    <row r="37" spans="2:16" ht="16.5" customHeight="1" x14ac:dyDescent="0.25">
      <c r="B37" s="44" t="s">
        <v>87</v>
      </c>
      <c r="C37" s="88"/>
      <c r="D37" s="89"/>
      <c r="E37" s="89"/>
      <c r="F37" s="90"/>
      <c r="G37" s="12" t="s">
        <v>90</v>
      </c>
      <c r="H37" s="82" t="s">
        <v>19</v>
      </c>
      <c r="I37" s="62">
        <v>13</v>
      </c>
      <c r="J37" s="62" t="s">
        <v>91</v>
      </c>
      <c r="K37" s="9" t="s">
        <v>83</v>
      </c>
      <c r="L37" s="45"/>
      <c r="M37" s="45"/>
      <c r="N37" s="7">
        <f>N38</f>
        <v>15</v>
      </c>
      <c r="O37" s="7">
        <f>O38</f>
        <v>15</v>
      </c>
      <c r="P37" s="33"/>
    </row>
    <row r="38" spans="2:16" ht="30.75" x14ac:dyDescent="0.25">
      <c r="B38" s="62" t="s">
        <v>88</v>
      </c>
      <c r="C38" s="52"/>
      <c r="D38" s="53"/>
      <c r="E38" s="53"/>
      <c r="F38" s="54"/>
      <c r="G38" s="12" t="s">
        <v>138</v>
      </c>
      <c r="H38" s="82" t="s">
        <v>19</v>
      </c>
      <c r="I38" s="62" t="s">
        <v>115</v>
      </c>
      <c r="J38" s="62" t="s">
        <v>91</v>
      </c>
      <c r="K38" s="62" t="s">
        <v>132</v>
      </c>
      <c r="L38" s="2"/>
      <c r="M38" s="2"/>
      <c r="N38" s="7">
        <f>N39</f>
        <v>15</v>
      </c>
      <c r="O38" s="7">
        <f>O39</f>
        <v>15</v>
      </c>
      <c r="P38" s="33"/>
    </row>
    <row r="39" spans="2:16" ht="30.75" x14ac:dyDescent="0.25">
      <c r="B39" s="62" t="s">
        <v>151</v>
      </c>
      <c r="C39" s="52"/>
      <c r="D39" s="53"/>
      <c r="E39" s="53"/>
      <c r="F39" s="54"/>
      <c r="G39" s="12" t="s">
        <v>146</v>
      </c>
      <c r="H39" s="82" t="s">
        <v>19</v>
      </c>
      <c r="I39" s="62" t="s">
        <v>115</v>
      </c>
      <c r="J39" s="62" t="s">
        <v>91</v>
      </c>
      <c r="K39" s="62" t="s">
        <v>147</v>
      </c>
      <c r="L39" s="2"/>
      <c r="M39" s="2"/>
      <c r="N39" s="7">
        <f>O39</f>
        <v>15</v>
      </c>
      <c r="O39" s="7">
        <v>15</v>
      </c>
      <c r="P39" s="33"/>
    </row>
    <row r="40" spans="2:16" ht="30.75" x14ac:dyDescent="0.25">
      <c r="B40" s="44" t="s">
        <v>118</v>
      </c>
      <c r="C40" s="88"/>
      <c r="D40" s="89"/>
      <c r="E40" s="89"/>
      <c r="F40" s="90"/>
      <c r="G40" s="12" t="s">
        <v>22</v>
      </c>
      <c r="H40" s="82" t="s">
        <v>19</v>
      </c>
      <c r="I40" s="62">
        <v>13</v>
      </c>
      <c r="J40" s="62" t="s">
        <v>92</v>
      </c>
      <c r="K40" s="62" t="s">
        <v>83</v>
      </c>
      <c r="L40" s="45"/>
      <c r="M40" s="45"/>
      <c r="N40" s="7">
        <f>N41</f>
        <v>100</v>
      </c>
      <c r="O40" s="7">
        <f>O41</f>
        <v>100</v>
      </c>
      <c r="P40" s="33"/>
    </row>
    <row r="41" spans="2:16" ht="60.75" x14ac:dyDescent="0.25">
      <c r="B41" s="62" t="s">
        <v>119</v>
      </c>
      <c r="C41" s="88"/>
      <c r="D41" s="89"/>
      <c r="E41" s="89"/>
      <c r="F41" s="90"/>
      <c r="G41" s="12" t="s">
        <v>135</v>
      </c>
      <c r="H41" s="82" t="s">
        <v>19</v>
      </c>
      <c r="I41" s="62">
        <v>13</v>
      </c>
      <c r="J41" s="62" t="s">
        <v>92</v>
      </c>
      <c r="K41" s="62" t="s">
        <v>134</v>
      </c>
      <c r="L41" s="2"/>
      <c r="M41" s="2"/>
      <c r="N41" s="67">
        <f>N42</f>
        <v>100</v>
      </c>
      <c r="O41" s="67">
        <f>O42</f>
        <v>100</v>
      </c>
      <c r="P41" s="33"/>
    </row>
    <row r="42" spans="2:16" ht="30.75" x14ac:dyDescent="0.25">
      <c r="B42" s="44" t="s">
        <v>152</v>
      </c>
      <c r="C42" s="88"/>
      <c r="D42" s="89"/>
      <c r="E42" s="89"/>
      <c r="F42" s="90"/>
      <c r="G42" s="12" t="s">
        <v>130</v>
      </c>
      <c r="H42" s="82" t="s">
        <v>19</v>
      </c>
      <c r="I42" s="62">
        <v>13</v>
      </c>
      <c r="J42" s="62" t="s">
        <v>92</v>
      </c>
      <c r="K42" s="62" t="s">
        <v>129</v>
      </c>
      <c r="L42" s="2"/>
      <c r="M42" s="2"/>
      <c r="N42" s="67">
        <f>O42</f>
        <v>100</v>
      </c>
      <c r="O42" s="67">
        <v>100</v>
      </c>
      <c r="P42" s="33"/>
    </row>
    <row r="43" spans="2:16" ht="16.5" customHeight="1" x14ac:dyDescent="0.25">
      <c r="B43" s="44" t="s">
        <v>168</v>
      </c>
      <c r="C43" s="88"/>
      <c r="D43" s="89"/>
      <c r="E43" s="89"/>
      <c r="F43" s="90"/>
      <c r="G43" s="12" t="s">
        <v>120</v>
      </c>
      <c r="H43" s="82" t="s">
        <v>19</v>
      </c>
      <c r="I43" s="10">
        <v>13</v>
      </c>
      <c r="J43" s="10" t="s">
        <v>121</v>
      </c>
      <c r="K43" s="10"/>
      <c r="L43" s="2"/>
      <c r="M43" s="2"/>
      <c r="N43" s="7">
        <f>N44+N46</f>
        <v>225</v>
      </c>
      <c r="O43" s="7">
        <f>O44+O46</f>
        <v>225</v>
      </c>
      <c r="P43" s="33"/>
    </row>
    <row r="44" spans="2:16" ht="30.75" x14ac:dyDescent="0.25">
      <c r="B44" s="44" t="s">
        <v>169</v>
      </c>
      <c r="C44" s="88"/>
      <c r="D44" s="89"/>
      <c r="E44" s="89"/>
      <c r="F44" s="90"/>
      <c r="G44" s="12" t="s">
        <v>138</v>
      </c>
      <c r="H44" s="82" t="s">
        <v>19</v>
      </c>
      <c r="I44" s="10">
        <v>13</v>
      </c>
      <c r="J44" s="49" t="s">
        <v>121</v>
      </c>
      <c r="K44" s="10" t="s">
        <v>137</v>
      </c>
      <c r="L44" s="2"/>
      <c r="M44" s="2"/>
      <c r="N44" s="7">
        <f>N45</f>
        <v>135</v>
      </c>
      <c r="O44" s="7">
        <f>O45</f>
        <v>135</v>
      </c>
      <c r="P44" s="33"/>
    </row>
    <row r="45" spans="2:16" ht="30.75" x14ac:dyDescent="0.25">
      <c r="B45" s="62" t="s">
        <v>170</v>
      </c>
      <c r="C45" s="88"/>
      <c r="D45" s="89"/>
      <c r="E45" s="89"/>
      <c r="F45" s="90"/>
      <c r="G45" s="12" t="s">
        <v>146</v>
      </c>
      <c r="H45" s="82" t="s">
        <v>19</v>
      </c>
      <c r="I45" s="62">
        <v>13</v>
      </c>
      <c r="J45" s="62" t="s">
        <v>121</v>
      </c>
      <c r="K45" s="62" t="s">
        <v>136</v>
      </c>
      <c r="L45" s="2"/>
      <c r="M45" s="2"/>
      <c r="N45" s="7">
        <f>O45</f>
        <v>135</v>
      </c>
      <c r="O45" s="7">
        <v>135</v>
      </c>
      <c r="P45" s="33"/>
    </row>
    <row r="46" spans="2:16" ht="17.25" customHeight="1" x14ac:dyDescent="0.25">
      <c r="B46" s="44" t="s">
        <v>171</v>
      </c>
      <c r="C46" s="88"/>
      <c r="D46" s="89"/>
      <c r="E46" s="89"/>
      <c r="F46" s="90"/>
      <c r="G46" s="12" t="s">
        <v>131</v>
      </c>
      <c r="H46" s="82" t="s">
        <v>19</v>
      </c>
      <c r="I46" s="10">
        <v>13</v>
      </c>
      <c r="J46" s="49" t="s">
        <v>121</v>
      </c>
      <c r="K46" s="10" t="s">
        <v>132</v>
      </c>
      <c r="L46" s="2"/>
      <c r="M46" s="2"/>
      <c r="N46" s="7">
        <f>N47</f>
        <v>90</v>
      </c>
      <c r="O46" s="7">
        <f>O47</f>
        <v>90</v>
      </c>
      <c r="P46" s="33"/>
    </row>
    <row r="47" spans="2:16" ht="17.25" customHeight="1" x14ac:dyDescent="0.25">
      <c r="B47" s="44" t="s">
        <v>172</v>
      </c>
      <c r="C47" s="88"/>
      <c r="D47" s="89"/>
      <c r="E47" s="89"/>
      <c r="F47" s="90"/>
      <c r="G47" s="12" t="s">
        <v>148</v>
      </c>
      <c r="H47" s="82" t="s">
        <v>19</v>
      </c>
      <c r="I47" s="10">
        <v>13</v>
      </c>
      <c r="J47" s="49" t="s">
        <v>121</v>
      </c>
      <c r="K47" s="10" t="s">
        <v>147</v>
      </c>
      <c r="L47" s="2"/>
      <c r="M47" s="2"/>
      <c r="N47" s="7">
        <f>O47</f>
        <v>90</v>
      </c>
      <c r="O47" s="7">
        <v>90</v>
      </c>
      <c r="P47" s="33"/>
    </row>
    <row r="48" spans="2:16" x14ac:dyDescent="0.25">
      <c r="B48" s="14" t="s">
        <v>212</v>
      </c>
      <c r="C48" s="86"/>
      <c r="D48" s="86"/>
      <c r="E48" s="86"/>
      <c r="F48" s="86"/>
      <c r="G48" s="15" t="s">
        <v>46</v>
      </c>
      <c r="H48" s="3" t="s">
        <v>20</v>
      </c>
      <c r="I48" s="3" t="s">
        <v>218</v>
      </c>
      <c r="J48" s="3" t="s">
        <v>83</v>
      </c>
      <c r="K48" s="4" t="s">
        <v>83</v>
      </c>
      <c r="L48" s="2"/>
      <c r="M48" s="2"/>
      <c r="N48" s="5">
        <f t="shared" ref="N48:P49" si="3">N49</f>
        <v>80</v>
      </c>
      <c r="O48" s="33"/>
      <c r="P48" s="5">
        <f t="shared" si="3"/>
        <v>80</v>
      </c>
    </row>
    <row r="49" spans="2:16" x14ac:dyDescent="0.25">
      <c r="B49" s="34" t="s">
        <v>45</v>
      </c>
      <c r="C49" s="84"/>
      <c r="D49" s="84"/>
      <c r="E49" s="84"/>
      <c r="F49" s="84"/>
      <c r="G49" s="35" t="s">
        <v>44</v>
      </c>
      <c r="H49" s="38" t="s">
        <v>20</v>
      </c>
      <c r="I49" s="38" t="s">
        <v>23</v>
      </c>
      <c r="J49" s="38" t="s">
        <v>83</v>
      </c>
      <c r="K49" s="40" t="s">
        <v>83</v>
      </c>
      <c r="L49" s="2"/>
      <c r="M49" s="2"/>
      <c r="N49" s="37">
        <f t="shared" si="3"/>
        <v>80</v>
      </c>
      <c r="O49" s="33"/>
      <c r="P49" s="37">
        <f t="shared" si="3"/>
        <v>80</v>
      </c>
    </row>
    <row r="50" spans="2:16" ht="30.75" x14ac:dyDescent="0.25">
      <c r="B50" s="10" t="s">
        <v>43</v>
      </c>
      <c r="C50" s="85"/>
      <c r="D50" s="85"/>
      <c r="E50" s="85"/>
      <c r="F50" s="85"/>
      <c r="G50" s="12" t="s">
        <v>24</v>
      </c>
      <c r="H50" s="6" t="s">
        <v>20</v>
      </c>
      <c r="I50" s="6" t="s">
        <v>23</v>
      </c>
      <c r="J50" s="55" t="s">
        <v>122</v>
      </c>
      <c r="K50" s="9" t="s">
        <v>83</v>
      </c>
      <c r="L50" s="2"/>
      <c r="M50" s="2"/>
      <c r="N50" s="7">
        <f>P50</f>
        <v>80</v>
      </c>
      <c r="O50" s="33"/>
      <c r="P50" s="7">
        <f>P51</f>
        <v>80</v>
      </c>
    </row>
    <row r="51" spans="2:16" ht="59.25" customHeight="1" x14ac:dyDescent="0.25">
      <c r="B51" s="10" t="s">
        <v>42</v>
      </c>
      <c r="C51" s="10">
        <v>1</v>
      </c>
      <c r="D51" s="11">
        <v>200</v>
      </c>
      <c r="E51" s="11">
        <v>203</v>
      </c>
      <c r="F51" s="9" t="s">
        <v>41</v>
      </c>
      <c r="G51" s="12" t="s">
        <v>135</v>
      </c>
      <c r="H51" s="6" t="s">
        <v>20</v>
      </c>
      <c r="I51" s="8" t="s">
        <v>23</v>
      </c>
      <c r="J51" s="8" t="s">
        <v>122</v>
      </c>
      <c r="K51" s="13" t="s">
        <v>134</v>
      </c>
      <c r="L51" s="2"/>
      <c r="M51" s="2"/>
      <c r="N51" s="7">
        <f>P51</f>
        <v>80</v>
      </c>
      <c r="O51" s="33"/>
      <c r="P51" s="7">
        <f>P52</f>
        <v>80</v>
      </c>
    </row>
    <row r="52" spans="2:16" ht="30.75" x14ac:dyDescent="0.25">
      <c r="B52" s="56" t="s">
        <v>153</v>
      </c>
      <c r="C52" s="56">
        <v>1</v>
      </c>
      <c r="D52" s="11">
        <v>100</v>
      </c>
      <c r="E52" s="11">
        <v>104</v>
      </c>
      <c r="F52" s="9" t="s">
        <v>58</v>
      </c>
      <c r="G52" s="12" t="s">
        <v>130</v>
      </c>
      <c r="H52" s="6" t="s">
        <v>20</v>
      </c>
      <c r="I52" s="57" t="s">
        <v>23</v>
      </c>
      <c r="J52" s="57" t="s">
        <v>122</v>
      </c>
      <c r="K52" s="56" t="s">
        <v>129</v>
      </c>
      <c r="L52" s="2"/>
      <c r="M52" s="2"/>
      <c r="N52" s="7">
        <f>P52</f>
        <v>80</v>
      </c>
      <c r="O52" s="7"/>
      <c r="P52" s="7">
        <v>80</v>
      </c>
    </row>
    <row r="53" spans="2:16" ht="31.5" x14ac:dyDescent="0.25">
      <c r="B53" s="14" t="s">
        <v>213</v>
      </c>
      <c r="C53" s="86"/>
      <c r="D53" s="86"/>
      <c r="E53" s="86"/>
      <c r="F53" s="86"/>
      <c r="G53" s="15" t="s">
        <v>40</v>
      </c>
      <c r="H53" s="14" t="s">
        <v>23</v>
      </c>
      <c r="I53" s="14" t="s">
        <v>218</v>
      </c>
      <c r="J53" s="14" t="s">
        <v>83</v>
      </c>
      <c r="K53" s="16" t="s">
        <v>83</v>
      </c>
      <c r="L53" s="2"/>
      <c r="M53" s="2"/>
      <c r="N53" s="5">
        <f>N54+N58</f>
        <v>28.469899999999999</v>
      </c>
      <c r="O53" s="5">
        <f>O54+O58</f>
        <v>28.469899999999999</v>
      </c>
      <c r="P53" s="33"/>
    </row>
    <row r="54" spans="2:16" ht="45.75" x14ac:dyDescent="0.25">
      <c r="B54" s="34" t="s">
        <v>39</v>
      </c>
      <c r="C54" s="84"/>
      <c r="D54" s="84"/>
      <c r="E54" s="84"/>
      <c r="F54" s="84"/>
      <c r="G54" s="35" t="s">
        <v>37</v>
      </c>
      <c r="H54" s="34" t="s">
        <v>23</v>
      </c>
      <c r="I54" s="34" t="s">
        <v>25</v>
      </c>
      <c r="J54" s="34" t="s">
        <v>83</v>
      </c>
      <c r="K54" s="36" t="s">
        <v>83</v>
      </c>
      <c r="L54" s="2"/>
      <c r="M54" s="2"/>
      <c r="N54" s="37">
        <f t="shared" ref="N54:O54" si="4">N55</f>
        <v>13.869899999999999</v>
      </c>
      <c r="O54" s="37">
        <f t="shared" si="4"/>
        <v>13.869899999999999</v>
      </c>
      <c r="P54" s="33"/>
    </row>
    <row r="55" spans="2:16" ht="45.75" x14ac:dyDescent="0.25">
      <c r="B55" s="10" t="s">
        <v>38</v>
      </c>
      <c r="C55" s="10">
        <v>1</v>
      </c>
      <c r="D55" s="11">
        <v>300</v>
      </c>
      <c r="E55" s="11">
        <v>309</v>
      </c>
      <c r="F55" s="9" t="s">
        <v>36</v>
      </c>
      <c r="G55" s="12" t="s">
        <v>93</v>
      </c>
      <c r="H55" s="10" t="s">
        <v>23</v>
      </c>
      <c r="I55" s="10" t="s">
        <v>25</v>
      </c>
      <c r="J55" s="10" t="s">
        <v>94</v>
      </c>
      <c r="K55" s="10"/>
      <c r="L55" s="2"/>
      <c r="M55" s="2"/>
      <c r="N55" s="7">
        <f>N57</f>
        <v>13.869899999999999</v>
      </c>
      <c r="O55" s="7">
        <f>O57</f>
        <v>13.869899999999999</v>
      </c>
      <c r="P55" s="33"/>
    </row>
    <row r="56" spans="2:16" ht="30.75" x14ac:dyDescent="0.25">
      <c r="B56" s="62" t="s">
        <v>95</v>
      </c>
      <c r="C56" s="62">
        <v>1</v>
      </c>
      <c r="D56" s="11">
        <v>300</v>
      </c>
      <c r="E56" s="11">
        <v>309</v>
      </c>
      <c r="F56" s="9" t="s">
        <v>36</v>
      </c>
      <c r="G56" s="12" t="s">
        <v>138</v>
      </c>
      <c r="H56" s="82" t="s">
        <v>23</v>
      </c>
      <c r="I56" s="62" t="s">
        <v>25</v>
      </c>
      <c r="J56" s="62" t="s">
        <v>94</v>
      </c>
      <c r="K56" s="62" t="s">
        <v>137</v>
      </c>
      <c r="L56" s="2"/>
      <c r="M56" s="2"/>
      <c r="N56" s="7">
        <f>N57</f>
        <v>13.869899999999999</v>
      </c>
      <c r="O56" s="7">
        <f>O57</f>
        <v>13.869899999999999</v>
      </c>
      <c r="P56" s="33"/>
    </row>
    <row r="57" spans="2:16" ht="30.75" x14ac:dyDescent="0.25">
      <c r="B57" s="10" t="s">
        <v>154</v>
      </c>
      <c r="C57" s="10">
        <v>1</v>
      </c>
      <c r="D57" s="11">
        <v>300</v>
      </c>
      <c r="E57" s="11">
        <v>309</v>
      </c>
      <c r="F57" s="9" t="s">
        <v>36</v>
      </c>
      <c r="G57" s="12" t="s">
        <v>146</v>
      </c>
      <c r="H57" s="82" t="s">
        <v>23</v>
      </c>
      <c r="I57" s="10" t="s">
        <v>25</v>
      </c>
      <c r="J57" s="10" t="s">
        <v>94</v>
      </c>
      <c r="K57" s="10" t="s">
        <v>136</v>
      </c>
      <c r="L57" s="2"/>
      <c r="M57" s="2"/>
      <c r="N57" s="7">
        <f>O57</f>
        <v>13.869899999999999</v>
      </c>
      <c r="O57" s="7">
        <v>13.869899999999999</v>
      </c>
      <c r="P57" s="33"/>
    </row>
    <row r="58" spans="2:16" ht="30.75" x14ac:dyDescent="0.25">
      <c r="B58" s="34" t="s">
        <v>96</v>
      </c>
      <c r="C58" s="84"/>
      <c r="D58" s="84"/>
      <c r="E58" s="84"/>
      <c r="F58" s="84"/>
      <c r="G58" s="35" t="s">
        <v>97</v>
      </c>
      <c r="H58" s="81" t="s">
        <v>23</v>
      </c>
      <c r="I58" s="34" t="s">
        <v>98</v>
      </c>
      <c r="J58" s="34" t="s">
        <v>83</v>
      </c>
      <c r="K58" s="36" t="s">
        <v>83</v>
      </c>
      <c r="L58" s="2"/>
      <c r="M58" s="2"/>
      <c r="N58" s="37">
        <f>N59+N62+N65</f>
        <v>14.6</v>
      </c>
      <c r="O58" s="37">
        <f>O59+O62+O65</f>
        <v>14.6</v>
      </c>
      <c r="P58" s="33"/>
    </row>
    <row r="59" spans="2:16" ht="60.75" x14ac:dyDescent="0.25">
      <c r="B59" s="10" t="s">
        <v>99</v>
      </c>
      <c r="C59" s="10">
        <v>1</v>
      </c>
      <c r="D59" s="11">
        <v>300</v>
      </c>
      <c r="E59" s="11">
        <v>309</v>
      </c>
      <c r="F59" s="9" t="s">
        <v>36</v>
      </c>
      <c r="G59" s="12" t="s">
        <v>205</v>
      </c>
      <c r="H59" s="82" t="s">
        <v>23</v>
      </c>
      <c r="I59" s="10" t="s">
        <v>98</v>
      </c>
      <c r="J59" s="69" t="s">
        <v>204</v>
      </c>
      <c r="K59" s="69"/>
      <c r="L59" s="2"/>
      <c r="M59" s="2"/>
      <c r="N59" s="7">
        <f>N61</f>
        <v>5</v>
      </c>
      <c r="O59" s="7">
        <f>O61</f>
        <v>5</v>
      </c>
      <c r="P59" s="33"/>
    </row>
    <row r="60" spans="2:16" ht="30.75" x14ac:dyDescent="0.25">
      <c r="B60" s="62" t="s">
        <v>100</v>
      </c>
      <c r="C60" s="62">
        <v>1</v>
      </c>
      <c r="D60" s="11">
        <v>300</v>
      </c>
      <c r="E60" s="11">
        <v>309</v>
      </c>
      <c r="F60" s="9" t="s">
        <v>36</v>
      </c>
      <c r="G60" s="12" t="s">
        <v>138</v>
      </c>
      <c r="H60" s="82" t="s">
        <v>23</v>
      </c>
      <c r="I60" s="62" t="s">
        <v>98</v>
      </c>
      <c r="J60" s="76" t="s">
        <v>204</v>
      </c>
      <c r="K60" s="69" t="s">
        <v>137</v>
      </c>
      <c r="L60" s="2"/>
      <c r="M60" s="2"/>
      <c r="N60" s="7">
        <f>N61</f>
        <v>5</v>
      </c>
      <c r="O60" s="7">
        <f>O61</f>
        <v>5</v>
      </c>
      <c r="P60" s="33"/>
    </row>
    <row r="61" spans="2:16" ht="30.75" x14ac:dyDescent="0.25">
      <c r="B61" s="10" t="s">
        <v>155</v>
      </c>
      <c r="C61" s="10">
        <v>1</v>
      </c>
      <c r="D61" s="11">
        <v>300</v>
      </c>
      <c r="E61" s="11">
        <v>309</v>
      </c>
      <c r="F61" s="9" t="s">
        <v>36</v>
      </c>
      <c r="G61" s="12" t="s">
        <v>146</v>
      </c>
      <c r="H61" s="82" t="s">
        <v>23</v>
      </c>
      <c r="I61" s="10" t="s">
        <v>98</v>
      </c>
      <c r="J61" s="76" t="s">
        <v>204</v>
      </c>
      <c r="K61" s="69" t="s">
        <v>136</v>
      </c>
      <c r="L61" s="2"/>
      <c r="M61" s="2"/>
      <c r="N61" s="7">
        <f>O61</f>
        <v>5</v>
      </c>
      <c r="O61" s="7">
        <v>5</v>
      </c>
      <c r="P61" s="33"/>
    </row>
    <row r="62" spans="2:16" ht="64.5" customHeight="1" x14ac:dyDescent="0.25">
      <c r="B62" s="69" t="s">
        <v>174</v>
      </c>
      <c r="C62" s="69">
        <v>1</v>
      </c>
      <c r="D62" s="11">
        <v>300</v>
      </c>
      <c r="E62" s="11">
        <v>309</v>
      </c>
      <c r="F62" s="9" t="s">
        <v>36</v>
      </c>
      <c r="G62" s="12" t="s">
        <v>192</v>
      </c>
      <c r="H62" s="82" t="s">
        <v>23</v>
      </c>
      <c r="I62" s="69" t="s">
        <v>98</v>
      </c>
      <c r="J62" s="73" t="s">
        <v>187</v>
      </c>
      <c r="K62" s="69"/>
      <c r="L62" s="2"/>
      <c r="M62" s="2"/>
      <c r="N62" s="7">
        <f>N64</f>
        <v>6.7</v>
      </c>
      <c r="O62" s="7">
        <f>O64</f>
        <v>6.7</v>
      </c>
      <c r="P62" s="33"/>
    </row>
    <row r="63" spans="2:16" ht="60.75" x14ac:dyDescent="0.25">
      <c r="B63" s="69" t="s">
        <v>175</v>
      </c>
      <c r="C63" s="69">
        <v>1</v>
      </c>
      <c r="D63" s="11">
        <v>300</v>
      </c>
      <c r="E63" s="11">
        <v>309</v>
      </c>
      <c r="F63" s="9" t="s">
        <v>36</v>
      </c>
      <c r="G63" s="12" t="s">
        <v>173</v>
      </c>
      <c r="H63" s="82" t="s">
        <v>23</v>
      </c>
      <c r="I63" s="69" t="s">
        <v>98</v>
      </c>
      <c r="J63" s="74" t="s">
        <v>187</v>
      </c>
      <c r="K63" s="69" t="s">
        <v>134</v>
      </c>
      <c r="L63" s="2"/>
      <c r="M63" s="2"/>
      <c r="N63" s="7">
        <f>N64</f>
        <v>6.7</v>
      </c>
      <c r="O63" s="7">
        <f>O64</f>
        <v>6.7</v>
      </c>
      <c r="P63" s="33"/>
    </row>
    <row r="64" spans="2:16" ht="30.75" x14ac:dyDescent="0.25">
      <c r="B64" s="69" t="s">
        <v>176</v>
      </c>
      <c r="C64" s="69">
        <v>1</v>
      </c>
      <c r="D64" s="11">
        <v>300</v>
      </c>
      <c r="E64" s="11">
        <v>309</v>
      </c>
      <c r="F64" s="9" t="s">
        <v>36</v>
      </c>
      <c r="G64" s="12" t="s">
        <v>130</v>
      </c>
      <c r="H64" s="82" t="s">
        <v>23</v>
      </c>
      <c r="I64" s="69" t="s">
        <v>98</v>
      </c>
      <c r="J64" s="74" t="s">
        <v>187</v>
      </c>
      <c r="K64" s="69" t="s">
        <v>129</v>
      </c>
      <c r="L64" s="2"/>
      <c r="M64" s="2"/>
      <c r="N64" s="7">
        <f>O64</f>
        <v>6.7</v>
      </c>
      <c r="O64" s="7">
        <v>6.7</v>
      </c>
      <c r="P64" s="33"/>
    </row>
    <row r="65" spans="2:16" ht="63" customHeight="1" x14ac:dyDescent="0.25">
      <c r="B65" s="69" t="s">
        <v>177</v>
      </c>
      <c r="C65" s="69">
        <v>1</v>
      </c>
      <c r="D65" s="11">
        <v>300</v>
      </c>
      <c r="E65" s="11">
        <v>309</v>
      </c>
      <c r="F65" s="9" t="s">
        <v>36</v>
      </c>
      <c r="G65" s="12" t="s">
        <v>193</v>
      </c>
      <c r="H65" s="82" t="s">
        <v>23</v>
      </c>
      <c r="I65" s="69" t="s">
        <v>98</v>
      </c>
      <c r="J65" s="69" t="s">
        <v>188</v>
      </c>
      <c r="K65" s="69"/>
      <c r="L65" s="2"/>
      <c r="M65" s="2"/>
      <c r="N65" s="7">
        <f>N67</f>
        <v>2.9</v>
      </c>
      <c r="O65" s="7">
        <f>O67</f>
        <v>2.9</v>
      </c>
      <c r="P65" s="33"/>
    </row>
    <row r="66" spans="2:16" ht="60.75" x14ac:dyDescent="0.25">
      <c r="B66" s="69" t="s">
        <v>178</v>
      </c>
      <c r="C66" s="69">
        <v>1</v>
      </c>
      <c r="D66" s="11">
        <v>300</v>
      </c>
      <c r="E66" s="11">
        <v>309</v>
      </c>
      <c r="F66" s="9" t="s">
        <v>36</v>
      </c>
      <c r="G66" s="12" t="s">
        <v>173</v>
      </c>
      <c r="H66" s="82" t="s">
        <v>23</v>
      </c>
      <c r="I66" s="69" t="s">
        <v>98</v>
      </c>
      <c r="J66" s="74" t="s">
        <v>188</v>
      </c>
      <c r="K66" s="69" t="s">
        <v>134</v>
      </c>
      <c r="L66" s="2"/>
      <c r="M66" s="2"/>
      <c r="N66" s="7">
        <f>N67</f>
        <v>2.9</v>
      </c>
      <c r="O66" s="7">
        <f>O67</f>
        <v>2.9</v>
      </c>
      <c r="P66" s="33"/>
    </row>
    <row r="67" spans="2:16" ht="30.75" x14ac:dyDescent="0.25">
      <c r="B67" s="69" t="s">
        <v>179</v>
      </c>
      <c r="C67" s="69">
        <v>1</v>
      </c>
      <c r="D67" s="11">
        <v>300</v>
      </c>
      <c r="E67" s="11">
        <v>309</v>
      </c>
      <c r="F67" s="9" t="s">
        <v>36</v>
      </c>
      <c r="G67" s="12" t="s">
        <v>130</v>
      </c>
      <c r="H67" s="82" t="s">
        <v>23</v>
      </c>
      <c r="I67" s="69" t="s">
        <v>98</v>
      </c>
      <c r="J67" s="74" t="s">
        <v>188</v>
      </c>
      <c r="K67" s="69" t="s">
        <v>129</v>
      </c>
      <c r="L67" s="2"/>
      <c r="M67" s="2"/>
      <c r="N67" s="7">
        <f>O67</f>
        <v>2.9</v>
      </c>
      <c r="O67" s="7">
        <v>2.9</v>
      </c>
      <c r="P67" s="33"/>
    </row>
    <row r="68" spans="2:16" x14ac:dyDescent="0.25">
      <c r="B68" s="14" t="s">
        <v>214</v>
      </c>
      <c r="C68" s="86"/>
      <c r="D68" s="86"/>
      <c r="E68" s="86"/>
      <c r="F68" s="86"/>
      <c r="G68" s="15" t="s">
        <v>35</v>
      </c>
      <c r="H68" s="14" t="s">
        <v>21</v>
      </c>
      <c r="I68" s="14" t="s">
        <v>218</v>
      </c>
      <c r="J68" s="14" t="s">
        <v>83</v>
      </c>
      <c r="K68" s="16" t="s">
        <v>83</v>
      </c>
      <c r="L68" s="2"/>
      <c r="M68" s="2"/>
      <c r="N68" s="5">
        <f>N69+N79</f>
        <v>1375.6999999999998</v>
      </c>
      <c r="O68" s="5">
        <f>O69+O79</f>
        <v>1375.6999999999998</v>
      </c>
      <c r="P68" s="33"/>
    </row>
    <row r="69" spans="2:16" x14ac:dyDescent="0.25">
      <c r="B69" s="34" t="s">
        <v>34</v>
      </c>
      <c r="C69" s="84"/>
      <c r="D69" s="84"/>
      <c r="E69" s="84"/>
      <c r="F69" s="84"/>
      <c r="G69" s="35" t="s">
        <v>101</v>
      </c>
      <c r="H69" s="34" t="s">
        <v>21</v>
      </c>
      <c r="I69" s="34" t="s">
        <v>25</v>
      </c>
      <c r="J69" s="34" t="s">
        <v>83</v>
      </c>
      <c r="K69" s="36" t="s">
        <v>83</v>
      </c>
      <c r="L69" s="2"/>
      <c r="M69" s="2"/>
      <c r="N69" s="37">
        <f>N70+N76+N73</f>
        <v>775.69999999999993</v>
      </c>
      <c r="O69" s="37">
        <f>O70+O76+O73</f>
        <v>775.69999999999993</v>
      </c>
      <c r="P69" s="33"/>
    </row>
    <row r="70" spans="2:16" ht="45" customHeight="1" x14ac:dyDescent="0.25">
      <c r="B70" s="10" t="s">
        <v>33</v>
      </c>
      <c r="C70" s="85"/>
      <c r="D70" s="85"/>
      <c r="E70" s="85"/>
      <c r="F70" s="85"/>
      <c r="G70" s="17" t="s">
        <v>194</v>
      </c>
      <c r="H70" s="10" t="s">
        <v>21</v>
      </c>
      <c r="I70" s="10" t="s">
        <v>25</v>
      </c>
      <c r="J70" s="10" t="s">
        <v>210</v>
      </c>
      <c r="K70" s="10"/>
      <c r="L70" s="2"/>
      <c r="M70" s="2"/>
      <c r="N70" s="7">
        <f>N71</f>
        <v>500</v>
      </c>
      <c r="O70" s="7">
        <f>O71</f>
        <v>500</v>
      </c>
      <c r="P70" s="33"/>
    </row>
    <row r="71" spans="2:16" ht="30.75" x14ac:dyDescent="0.25">
      <c r="B71" s="62" t="s">
        <v>102</v>
      </c>
      <c r="C71" s="85"/>
      <c r="D71" s="85"/>
      <c r="E71" s="85"/>
      <c r="F71" s="85"/>
      <c r="G71" s="12" t="s">
        <v>138</v>
      </c>
      <c r="H71" s="82" t="s">
        <v>21</v>
      </c>
      <c r="I71" s="62" t="s">
        <v>25</v>
      </c>
      <c r="J71" s="78" t="s">
        <v>210</v>
      </c>
      <c r="K71" s="62" t="s">
        <v>137</v>
      </c>
      <c r="L71" s="2"/>
      <c r="M71" s="2"/>
      <c r="N71" s="7">
        <f>N72</f>
        <v>500</v>
      </c>
      <c r="O71" s="7">
        <f>O72</f>
        <v>500</v>
      </c>
      <c r="P71" s="33"/>
    </row>
    <row r="72" spans="2:16" ht="30.75" x14ac:dyDescent="0.25">
      <c r="B72" s="10" t="s">
        <v>156</v>
      </c>
      <c r="C72" s="85"/>
      <c r="D72" s="85"/>
      <c r="E72" s="85"/>
      <c r="F72" s="85"/>
      <c r="G72" s="12" t="s">
        <v>146</v>
      </c>
      <c r="H72" s="82" t="s">
        <v>21</v>
      </c>
      <c r="I72" s="10" t="s">
        <v>25</v>
      </c>
      <c r="J72" s="78" t="s">
        <v>210</v>
      </c>
      <c r="K72" s="10" t="s">
        <v>136</v>
      </c>
      <c r="L72" s="2"/>
      <c r="M72" s="2"/>
      <c r="N72" s="7">
        <f>O72</f>
        <v>500</v>
      </c>
      <c r="O72" s="7">
        <v>500</v>
      </c>
      <c r="P72" s="33"/>
    </row>
    <row r="73" spans="2:16" ht="45.75" x14ac:dyDescent="0.25">
      <c r="B73" s="10" t="s">
        <v>32</v>
      </c>
      <c r="C73" s="10">
        <v>1</v>
      </c>
      <c r="D73" s="11">
        <v>400</v>
      </c>
      <c r="E73" s="11">
        <v>409</v>
      </c>
      <c r="F73" s="9" t="s">
        <v>30</v>
      </c>
      <c r="G73" s="17" t="s">
        <v>194</v>
      </c>
      <c r="H73" s="82" t="s">
        <v>21</v>
      </c>
      <c r="I73" s="10" t="s">
        <v>25</v>
      </c>
      <c r="J73" s="59" t="s">
        <v>200</v>
      </c>
      <c r="K73" s="10"/>
      <c r="L73" s="2"/>
      <c r="M73" s="2"/>
      <c r="N73" s="7">
        <f>N74</f>
        <v>261.89999999999998</v>
      </c>
      <c r="O73" s="7">
        <f>O74</f>
        <v>261.89999999999998</v>
      </c>
      <c r="P73" s="33"/>
    </row>
    <row r="74" spans="2:16" ht="30.75" x14ac:dyDescent="0.25">
      <c r="B74" s="62" t="s">
        <v>103</v>
      </c>
      <c r="C74" s="85"/>
      <c r="D74" s="85"/>
      <c r="E74" s="85"/>
      <c r="F74" s="85"/>
      <c r="G74" s="12" t="s">
        <v>138</v>
      </c>
      <c r="H74" s="82" t="s">
        <v>21</v>
      </c>
      <c r="I74" s="62" t="s">
        <v>25</v>
      </c>
      <c r="J74" s="75" t="s">
        <v>200</v>
      </c>
      <c r="K74" s="62" t="s">
        <v>137</v>
      </c>
      <c r="L74" s="2"/>
      <c r="M74" s="2"/>
      <c r="N74" s="7">
        <f>N75</f>
        <v>261.89999999999998</v>
      </c>
      <c r="O74" s="7">
        <f>O75</f>
        <v>261.89999999999998</v>
      </c>
      <c r="P74" s="33"/>
    </row>
    <row r="75" spans="2:16" ht="30.75" x14ac:dyDescent="0.25">
      <c r="B75" s="10" t="s">
        <v>157</v>
      </c>
      <c r="C75" s="85"/>
      <c r="D75" s="85"/>
      <c r="E75" s="85"/>
      <c r="F75" s="85"/>
      <c r="G75" s="12" t="s">
        <v>146</v>
      </c>
      <c r="H75" s="82" t="s">
        <v>21</v>
      </c>
      <c r="I75" s="10" t="s">
        <v>25</v>
      </c>
      <c r="J75" s="75" t="s">
        <v>200</v>
      </c>
      <c r="K75" s="10" t="s">
        <v>136</v>
      </c>
      <c r="L75" s="2"/>
      <c r="M75" s="2"/>
      <c r="N75" s="7">
        <f>O75</f>
        <v>261.89999999999998</v>
      </c>
      <c r="O75" s="7">
        <v>261.89999999999998</v>
      </c>
      <c r="P75" s="33"/>
    </row>
    <row r="76" spans="2:16" ht="45.75" x14ac:dyDescent="0.25">
      <c r="B76" s="10" t="s">
        <v>31</v>
      </c>
      <c r="C76" s="10">
        <v>1</v>
      </c>
      <c r="D76" s="11">
        <v>400</v>
      </c>
      <c r="E76" s="11">
        <v>409</v>
      </c>
      <c r="F76" s="9" t="s">
        <v>30</v>
      </c>
      <c r="G76" s="17" t="s">
        <v>195</v>
      </c>
      <c r="H76" s="82" t="s">
        <v>21</v>
      </c>
      <c r="I76" s="10" t="s">
        <v>25</v>
      </c>
      <c r="J76" s="59" t="s">
        <v>201</v>
      </c>
      <c r="K76" s="10"/>
      <c r="L76" s="2"/>
      <c r="M76" s="2"/>
      <c r="N76" s="7">
        <f>N77</f>
        <v>13.8</v>
      </c>
      <c r="O76" s="7">
        <f>O77</f>
        <v>13.8</v>
      </c>
      <c r="P76" s="33"/>
    </row>
    <row r="77" spans="2:16" ht="30.75" x14ac:dyDescent="0.25">
      <c r="B77" s="62" t="s">
        <v>104</v>
      </c>
      <c r="C77" s="85"/>
      <c r="D77" s="85"/>
      <c r="E77" s="85"/>
      <c r="F77" s="85"/>
      <c r="G77" s="12" t="s">
        <v>138</v>
      </c>
      <c r="H77" s="82" t="s">
        <v>21</v>
      </c>
      <c r="I77" s="62" t="s">
        <v>25</v>
      </c>
      <c r="J77" s="75" t="s">
        <v>201</v>
      </c>
      <c r="K77" s="62" t="s">
        <v>137</v>
      </c>
      <c r="L77" s="2"/>
      <c r="M77" s="2"/>
      <c r="N77" s="7">
        <f>N78</f>
        <v>13.8</v>
      </c>
      <c r="O77" s="7">
        <f>O78</f>
        <v>13.8</v>
      </c>
      <c r="P77" s="33"/>
    </row>
    <row r="78" spans="2:16" ht="30.75" x14ac:dyDescent="0.25">
      <c r="B78" s="10" t="s">
        <v>158</v>
      </c>
      <c r="C78" s="85"/>
      <c r="D78" s="85"/>
      <c r="E78" s="85"/>
      <c r="F78" s="85"/>
      <c r="G78" s="12" t="s">
        <v>146</v>
      </c>
      <c r="H78" s="82" t="s">
        <v>21</v>
      </c>
      <c r="I78" s="10" t="s">
        <v>25</v>
      </c>
      <c r="J78" s="75" t="s">
        <v>201</v>
      </c>
      <c r="K78" s="10" t="s">
        <v>136</v>
      </c>
      <c r="L78" s="2"/>
      <c r="M78" s="2"/>
      <c r="N78" s="7">
        <f>O78</f>
        <v>13.8</v>
      </c>
      <c r="O78" s="7">
        <v>13.8</v>
      </c>
      <c r="P78" s="33"/>
    </row>
    <row r="79" spans="2:16" x14ac:dyDescent="0.25">
      <c r="B79" s="68" t="s">
        <v>181</v>
      </c>
      <c r="C79" s="84"/>
      <c r="D79" s="84"/>
      <c r="E79" s="84"/>
      <c r="F79" s="84"/>
      <c r="G79" s="72" t="s">
        <v>182</v>
      </c>
      <c r="H79" s="68" t="s">
        <v>21</v>
      </c>
      <c r="I79" s="68" t="s">
        <v>186</v>
      </c>
      <c r="J79" s="68" t="s">
        <v>83</v>
      </c>
      <c r="K79" s="36" t="s">
        <v>83</v>
      </c>
      <c r="L79" s="2"/>
      <c r="M79" s="2"/>
      <c r="N79" s="37">
        <f t="shared" ref="N79:O81" si="5">N80</f>
        <v>600</v>
      </c>
      <c r="O79" s="37">
        <f t="shared" si="5"/>
        <v>600</v>
      </c>
      <c r="P79" s="33"/>
    </row>
    <row r="80" spans="2:16" ht="62.25" customHeight="1" x14ac:dyDescent="0.25">
      <c r="B80" s="69" t="s">
        <v>183</v>
      </c>
      <c r="C80" s="85"/>
      <c r="D80" s="85"/>
      <c r="E80" s="85"/>
      <c r="F80" s="85"/>
      <c r="G80" s="12" t="s">
        <v>196</v>
      </c>
      <c r="H80" s="80" t="s">
        <v>21</v>
      </c>
      <c r="I80" s="69" t="s">
        <v>186</v>
      </c>
      <c r="J80" s="69" t="s">
        <v>206</v>
      </c>
      <c r="K80" s="69"/>
      <c r="L80" s="2"/>
      <c r="M80" s="2"/>
      <c r="N80" s="7">
        <f t="shared" si="5"/>
        <v>600</v>
      </c>
      <c r="O80" s="7">
        <f t="shared" si="5"/>
        <v>600</v>
      </c>
      <c r="P80" s="33"/>
    </row>
    <row r="81" spans="2:16" ht="30.75" x14ac:dyDescent="0.25">
      <c r="B81" s="69" t="s">
        <v>184</v>
      </c>
      <c r="C81" s="85"/>
      <c r="D81" s="85"/>
      <c r="E81" s="85"/>
      <c r="F81" s="85"/>
      <c r="G81" s="12" t="s">
        <v>138</v>
      </c>
      <c r="H81" s="82" t="s">
        <v>21</v>
      </c>
      <c r="I81" s="69" t="s">
        <v>186</v>
      </c>
      <c r="J81" s="77" t="s">
        <v>206</v>
      </c>
      <c r="K81" s="69" t="s">
        <v>137</v>
      </c>
      <c r="L81" s="2"/>
      <c r="M81" s="2"/>
      <c r="N81" s="7">
        <f t="shared" si="5"/>
        <v>600</v>
      </c>
      <c r="O81" s="7">
        <f t="shared" si="5"/>
        <v>600</v>
      </c>
      <c r="P81" s="33"/>
    </row>
    <row r="82" spans="2:16" ht="30.75" x14ac:dyDescent="0.25">
      <c r="B82" s="69" t="s">
        <v>185</v>
      </c>
      <c r="C82" s="85"/>
      <c r="D82" s="85"/>
      <c r="E82" s="85"/>
      <c r="F82" s="85"/>
      <c r="G82" s="12" t="s">
        <v>146</v>
      </c>
      <c r="H82" s="82" t="s">
        <v>21</v>
      </c>
      <c r="I82" s="69" t="s">
        <v>186</v>
      </c>
      <c r="J82" s="77" t="s">
        <v>206</v>
      </c>
      <c r="K82" s="69" t="s">
        <v>136</v>
      </c>
      <c r="L82" s="2"/>
      <c r="M82" s="2"/>
      <c r="N82" s="7">
        <f>O82</f>
        <v>600</v>
      </c>
      <c r="O82" s="7">
        <v>600</v>
      </c>
      <c r="P82" s="33"/>
    </row>
    <row r="83" spans="2:16" x14ac:dyDescent="0.25">
      <c r="B83" s="14" t="s">
        <v>215</v>
      </c>
      <c r="C83" s="86"/>
      <c r="D83" s="86"/>
      <c r="E83" s="86"/>
      <c r="F83" s="86"/>
      <c r="G83" s="15" t="s">
        <v>13</v>
      </c>
      <c r="H83" s="14" t="s">
        <v>219</v>
      </c>
      <c r="I83" s="14" t="s">
        <v>218</v>
      </c>
      <c r="J83" s="14" t="s">
        <v>83</v>
      </c>
      <c r="K83" s="16" t="s">
        <v>83</v>
      </c>
      <c r="L83" s="2"/>
      <c r="M83" s="2"/>
      <c r="N83" s="5">
        <f>N84+N88</f>
        <v>2703.3831</v>
      </c>
      <c r="O83" s="5">
        <f>O84+O88</f>
        <v>2703.3831</v>
      </c>
      <c r="P83" s="33"/>
    </row>
    <row r="84" spans="2:16" x14ac:dyDescent="0.25">
      <c r="B84" s="34" t="s">
        <v>12</v>
      </c>
      <c r="C84" s="84"/>
      <c r="D84" s="84"/>
      <c r="E84" s="84"/>
      <c r="F84" s="84"/>
      <c r="G84" s="35" t="s">
        <v>11</v>
      </c>
      <c r="H84" s="34" t="s">
        <v>219</v>
      </c>
      <c r="I84" s="34" t="s">
        <v>19</v>
      </c>
      <c r="J84" s="34" t="s">
        <v>83</v>
      </c>
      <c r="K84" s="36" t="s">
        <v>83</v>
      </c>
      <c r="L84" s="2"/>
      <c r="M84" s="2"/>
      <c r="N84" s="37">
        <f>N85</f>
        <v>550</v>
      </c>
      <c r="O84" s="37">
        <f>O85</f>
        <v>550</v>
      </c>
      <c r="P84" s="33"/>
    </row>
    <row r="85" spans="2:16" ht="45.75" x14ac:dyDescent="0.25">
      <c r="B85" s="10" t="s">
        <v>10</v>
      </c>
      <c r="C85" s="10"/>
      <c r="D85" s="10"/>
      <c r="E85" s="10"/>
      <c r="F85" s="10"/>
      <c r="G85" s="12" t="s">
        <v>197</v>
      </c>
      <c r="H85" s="10" t="s">
        <v>219</v>
      </c>
      <c r="I85" s="10" t="s">
        <v>19</v>
      </c>
      <c r="J85" s="69" t="s">
        <v>207</v>
      </c>
      <c r="K85" s="10"/>
      <c r="L85" s="2"/>
      <c r="M85" s="2"/>
      <c r="N85" s="7">
        <f t="shared" ref="N85:O86" si="6">N86</f>
        <v>550</v>
      </c>
      <c r="O85" s="7">
        <f t="shared" si="6"/>
        <v>550</v>
      </c>
      <c r="P85" s="33"/>
    </row>
    <row r="86" spans="2:16" ht="30.75" x14ac:dyDescent="0.25">
      <c r="B86" s="62" t="s">
        <v>105</v>
      </c>
      <c r="C86" s="62"/>
      <c r="D86" s="62"/>
      <c r="E86" s="62"/>
      <c r="F86" s="62"/>
      <c r="G86" s="12" t="s">
        <v>138</v>
      </c>
      <c r="H86" s="82" t="s">
        <v>219</v>
      </c>
      <c r="I86" s="62" t="s">
        <v>19</v>
      </c>
      <c r="J86" s="77" t="s">
        <v>207</v>
      </c>
      <c r="K86" s="62" t="s">
        <v>137</v>
      </c>
      <c r="L86" s="2"/>
      <c r="M86" s="2"/>
      <c r="N86" s="7">
        <f t="shared" si="6"/>
        <v>550</v>
      </c>
      <c r="O86" s="7">
        <f t="shared" si="6"/>
        <v>550</v>
      </c>
      <c r="P86" s="33"/>
    </row>
    <row r="87" spans="2:16" ht="30.75" x14ac:dyDescent="0.25">
      <c r="B87" s="10" t="s">
        <v>159</v>
      </c>
      <c r="C87" s="10"/>
      <c r="D87" s="10"/>
      <c r="E87" s="10"/>
      <c r="F87" s="10"/>
      <c r="G87" s="12" t="s">
        <v>146</v>
      </c>
      <c r="H87" s="82" t="s">
        <v>219</v>
      </c>
      <c r="I87" s="10" t="s">
        <v>19</v>
      </c>
      <c r="J87" s="77" t="s">
        <v>207</v>
      </c>
      <c r="K87" s="10" t="s">
        <v>136</v>
      </c>
      <c r="L87" s="2"/>
      <c r="M87" s="2"/>
      <c r="N87" s="7">
        <f>O87</f>
        <v>550</v>
      </c>
      <c r="O87" s="7">
        <v>550</v>
      </c>
      <c r="P87" s="33"/>
    </row>
    <row r="88" spans="2:16" ht="15.75" customHeight="1" x14ac:dyDescent="0.25">
      <c r="B88" s="34" t="s">
        <v>9</v>
      </c>
      <c r="C88" s="34">
        <v>1</v>
      </c>
      <c r="D88" s="41">
        <v>500</v>
      </c>
      <c r="E88" s="41">
        <v>501</v>
      </c>
      <c r="F88" s="36" t="s">
        <v>6</v>
      </c>
      <c r="G88" s="35" t="s">
        <v>26</v>
      </c>
      <c r="H88" s="34" t="s">
        <v>219</v>
      </c>
      <c r="I88" s="34" t="s">
        <v>23</v>
      </c>
      <c r="J88" s="34"/>
      <c r="K88" s="34"/>
      <c r="L88" s="2"/>
      <c r="M88" s="2"/>
      <c r="N88" s="37">
        <f>N89+N92</f>
        <v>2153.3831</v>
      </c>
      <c r="O88" s="37">
        <f>O89+O92</f>
        <v>2153.3831</v>
      </c>
      <c r="P88" s="33"/>
    </row>
    <row r="89" spans="2:16" ht="47.25" customHeight="1" x14ac:dyDescent="0.25">
      <c r="B89" s="10" t="s">
        <v>8</v>
      </c>
      <c r="C89" s="10">
        <v>1</v>
      </c>
      <c r="D89" s="11">
        <v>500</v>
      </c>
      <c r="E89" s="11">
        <v>502</v>
      </c>
      <c r="F89" s="9" t="s">
        <v>3</v>
      </c>
      <c r="G89" s="12" t="s">
        <v>198</v>
      </c>
      <c r="H89" s="82" t="s">
        <v>219</v>
      </c>
      <c r="I89" s="10" t="s">
        <v>23</v>
      </c>
      <c r="J89" s="69" t="s">
        <v>203</v>
      </c>
      <c r="K89" s="9"/>
      <c r="L89" s="2"/>
      <c r="M89" s="2"/>
      <c r="N89" s="7">
        <f>N90</f>
        <v>1863.4730999999999</v>
      </c>
      <c r="O89" s="7">
        <f>O90</f>
        <v>1863.4730999999999</v>
      </c>
      <c r="P89" s="33"/>
    </row>
    <row r="90" spans="2:16" ht="30.75" x14ac:dyDescent="0.25">
      <c r="B90" s="62" t="s">
        <v>7</v>
      </c>
      <c r="C90" s="62">
        <v>1</v>
      </c>
      <c r="D90" s="11">
        <v>500</v>
      </c>
      <c r="E90" s="11">
        <v>502</v>
      </c>
      <c r="F90" s="9" t="s">
        <v>3</v>
      </c>
      <c r="G90" s="12" t="s">
        <v>138</v>
      </c>
      <c r="H90" s="82" t="s">
        <v>219</v>
      </c>
      <c r="I90" s="62" t="s">
        <v>23</v>
      </c>
      <c r="J90" s="76" t="s">
        <v>203</v>
      </c>
      <c r="K90" s="62" t="s">
        <v>137</v>
      </c>
      <c r="L90" s="2"/>
      <c r="M90" s="2"/>
      <c r="N90" s="7">
        <f>N91</f>
        <v>1863.4730999999999</v>
      </c>
      <c r="O90" s="7">
        <f>O91</f>
        <v>1863.4730999999999</v>
      </c>
      <c r="P90" s="33"/>
    </row>
    <row r="91" spans="2:16" ht="30.75" x14ac:dyDescent="0.25">
      <c r="B91" s="10" t="s">
        <v>160</v>
      </c>
      <c r="C91" s="10">
        <v>1</v>
      </c>
      <c r="D91" s="11">
        <v>500</v>
      </c>
      <c r="E91" s="11">
        <v>502</v>
      </c>
      <c r="F91" s="9" t="s">
        <v>3</v>
      </c>
      <c r="G91" s="12" t="s">
        <v>146</v>
      </c>
      <c r="H91" s="82" t="s">
        <v>219</v>
      </c>
      <c r="I91" s="10" t="s">
        <v>23</v>
      </c>
      <c r="J91" s="76" t="s">
        <v>203</v>
      </c>
      <c r="K91" s="10" t="s">
        <v>136</v>
      </c>
      <c r="L91" s="2"/>
      <c r="M91" s="2"/>
      <c r="N91" s="7">
        <f>O91</f>
        <v>1863.4730999999999</v>
      </c>
      <c r="O91" s="7">
        <v>1863.4730999999999</v>
      </c>
      <c r="P91" s="33"/>
    </row>
    <row r="92" spans="2:16" ht="109.5" customHeight="1" x14ac:dyDescent="0.25">
      <c r="B92" s="10" t="s">
        <v>5</v>
      </c>
      <c r="C92" s="85"/>
      <c r="D92" s="85"/>
      <c r="E92" s="85"/>
      <c r="F92" s="85"/>
      <c r="G92" s="12" t="s">
        <v>180</v>
      </c>
      <c r="H92" s="82" t="s">
        <v>219</v>
      </c>
      <c r="I92" s="10" t="s">
        <v>23</v>
      </c>
      <c r="J92" s="10" t="s">
        <v>189</v>
      </c>
      <c r="K92" s="10" t="s">
        <v>83</v>
      </c>
      <c r="L92" s="2"/>
      <c r="M92" s="2"/>
      <c r="N92" s="7">
        <f>N93</f>
        <v>289.91000000000003</v>
      </c>
      <c r="O92" s="7">
        <f>O93</f>
        <v>289.91000000000003</v>
      </c>
      <c r="P92" s="33"/>
    </row>
    <row r="93" spans="2:16" ht="30.75" x14ac:dyDescent="0.25">
      <c r="B93" s="62" t="s">
        <v>4</v>
      </c>
      <c r="C93" s="62">
        <v>1</v>
      </c>
      <c r="D93" s="11">
        <v>500</v>
      </c>
      <c r="E93" s="11">
        <v>502</v>
      </c>
      <c r="F93" s="9" t="s">
        <v>2</v>
      </c>
      <c r="G93" s="12" t="s">
        <v>138</v>
      </c>
      <c r="H93" s="82" t="s">
        <v>219</v>
      </c>
      <c r="I93" s="62" t="s">
        <v>23</v>
      </c>
      <c r="J93" s="74" t="s">
        <v>189</v>
      </c>
      <c r="K93" s="62" t="s">
        <v>137</v>
      </c>
      <c r="L93" s="2"/>
      <c r="M93" s="2"/>
      <c r="N93" s="7">
        <f>N94</f>
        <v>289.91000000000003</v>
      </c>
      <c r="O93" s="7">
        <f>O94</f>
        <v>289.91000000000003</v>
      </c>
      <c r="P93" s="33"/>
    </row>
    <row r="94" spans="2:16" ht="30.75" x14ac:dyDescent="0.25">
      <c r="B94" s="10" t="s">
        <v>161</v>
      </c>
      <c r="C94" s="10">
        <v>1</v>
      </c>
      <c r="D94" s="11">
        <v>500</v>
      </c>
      <c r="E94" s="11">
        <v>502</v>
      </c>
      <c r="F94" s="9" t="s">
        <v>2</v>
      </c>
      <c r="G94" s="12" t="s">
        <v>146</v>
      </c>
      <c r="H94" s="82" t="s">
        <v>219</v>
      </c>
      <c r="I94" s="10" t="s">
        <v>23</v>
      </c>
      <c r="J94" s="74" t="s">
        <v>189</v>
      </c>
      <c r="K94" s="10" t="s">
        <v>136</v>
      </c>
      <c r="L94" s="2"/>
      <c r="M94" s="2"/>
      <c r="N94" s="7">
        <f>O94</f>
        <v>289.91000000000003</v>
      </c>
      <c r="O94" s="7">
        <v>289.91000000000003</v>
      </c>
      <c r="P94" s="33"/>
    </row>
    <row r="95" spans="2:16" x14ac:dyDescent="0.25">
      <c r="B95" s="14" t="s">
        <v>216</v>
      </c>
      <c r="C95" s="14"/>
      <c r="D95" s="14"/>
      <c r="E95" s="14"/>
      <c r="F95" s="14"/>
      <c r="G95" s="15" t="s">
        <v>106</v>
      </c>
      <c r="H95" s="3" t="s">
        <v>107</v>
      </c>
      <c r="I95" s="3" t="s">
        <v>218</v>
      </c>
      <c r="J95" s="3" t="s">
        <v>83</v>
      </c>
      <c r="K95" s="4" t="s">
        <v>83</v>
      </c>
      <c r="L95" s="2"/>
      <c r="M95" s="2"/>
      <c r="N95" s="5">
        <f t="shared" ref="N95:O96" si="7">N96</f>
        <v>70</v>
      </c>
      <c r="O95" s="5">
        <f t="shared" si="7"/>
        <v>70</v>
      </c>
      <c r="P95" s="33"/>
    </row>
    <row r="96" spans="2:16" ht="16.5" customHeight="1" x14ac:dyDescent="0.25">
      <c r="B96" s="34" t="s">
        <v>1</v>
      </c>
      <c r="C96" s="34">
        <v>1</v>
      </c>
      <c r="D96" s="41">
        <v>500</v>
      </c>
      <c r="E96" s="41">
        <v>501</v>
      </c>
      <c r="F96" s="36" t="s">
        <v>6</v>
      </c>
      <c r="G96" s="35" t="s">
        <v>190</v>
      </c>
      <c r="H96" s="34" t="s">
        <v>107</v>
      </c>
      <c r="I96" s="34" t="s">
        <v>107</v>
      </c>
      <c r="J96" s="34"/>
      <c r="K96" s="42"/>
      <c r="L96" s="2"/>
      <c r="M96" s="2"/>
      <c r="N96" s="37">
        <f t="shared" si="7"/>
        <v>70</v>
      </c>
      <c r="O96" s="37">
        <f t="shared" si="7"/>
        <v>70</v>
      </c>
      <c r="P96" s="33"/>
    </row>
    <row r="97" spans="2:18" ht="46.5" customHeight="1" x14ac:dyDescent="0.25">
      <c r="B97" s="10" t="s">
        <v>0</v>
      </c>
      <c r="C97" s="10">
        <v>1</v>
      </c>
      <c r="D97" s="11">
        <v>100</v>
      </c>
      <c r="E97" s="11">
        <v>113</v>
      </c>
      <c r="F97" s="9" t="s">
        <v>47</v>
      </c>
      <c r="G97" s="12" t="s">
        <v>199</v>
      </c>
      <c r="H97" s="6" t="s">
        <v>107</v>
      </c>
      <c r="I97" s="10" t="s">
        <v>107</v>
      </c>
      <c r="J97" s="69" t="s">
        <v>202</v>
      </c>
      <c r="K97" s="10"/>
      <c r="L97" s="2"/>
      <c r="M97" s="2"/>
      <c r="N97" s="7">
        <f>N98</f>
        <v>70</v>
      </c>
      <c r="O97" s="7">
        <f>O98</f>
        <v>70</v>
      </c>
      <c r="P97" s="33"/>
    </row>
    <row r="98" spans="2:18" ht="30.75" x14ac:dyDescent="0.25">
      <c r="B98" s="62" t="s">
        <v>108</v>
      </c>
      <c r="C98" s="62">
        <v>1</v>
      </c>
      <c r="D98" s="11">
        <v>100</v>
      </c>
      <c r="E98" s="11">
        <v>113</v>
      </c>
      <c r="F98" s="9" t="s">
        <v>47</v>
      </c>
      <c r="G98" s="12" t="s">
        <v>138</v>
      </c>
      <c r="H98" s="6" t="s">
        <v>107</v>
      </c>
      <c r="I98" s="62" t="s">
        <v>107</v>
      </c>
      <c r="J98" s="76" t="s">
        <v>202</v>
      </c>
      <c r="K98" s="62" t="s">
        <v>137</v>
      </c>
      <c r="L98" s="2"/>
      <c r="M98" s="2"/>
      <c r="N98" s="43">
        <f>N99</f>
        <v>70</v>
      </c>
      <c r="O98" s="43">
        <f>O99</f>
        <v>70</v>
      </c>
      <c r="P98" s="33"/>
    </row>
    <row r="99" spans="2:18" ht="30.75" x14ac:dyDescent="0.25">
      <c r="B99" s="10" t="s">
        <v>162</v>
      </c>
      <c r="C99" s="10">
        <v>1</v>
      </c>
      <c r="D99" s="11">
        <v>100</v>
      </c>
      <c r="E99" s="11">
        <v>113</v>
      </c>
      <c r="F99" s="9" t="s">
        <v>47</v>
      </c>
      <c r="G99" s="12" t="s">
        <v>146</v>
      </c>
      <c r="H99" s="6" t="s">
        <v>107</v>
      </c>
      <c r="I99" s="10" t="s">
        <v>107</v>
      </c>
      <c r="J99" s="76" t="s">
        <v>202</v>
      </c>
      <c r="K99" s="10" t="s">
        <v>136</v>
      </c>
      <c r="L99" s="2"/>
      <c r="M99" s="2"/>
      <c r="N99" s="43">
        <f>O99</f>
        <v>70</v>
      </c>
      <c r="O99" s="43">
        <v>70</v>
      </c>
      <c r="P99" s="33"/>
    </row>
    <row r="100" spans="2:18" ht="47.25" x14ac:dyDescent="0.25">
      <c r="B100" s="14" t="s">
        <v>217</v>
      </c>
      <c r="C100" s="86"/>
      <c r="D100" s="86"/>
      <c r="E100" s="86"/>
      <c r="F100" s="86"/>
      <c r="G100" s="15" t="s">
        <v>84</v>
      </c>
      <c r="H100" s="3" t="s">
        <v>98</v>
      </c>
      <c r="I100" s="3" t="s">
        <v>218</v>
      </c>
      <c r="J100" s="3" t="s">
        <v>83</v>
      </c>
      <c r="K100" s="4" t="s">
        <v>83</v>
      </c>
      <c r="L100" s="2"/>
      <c r="M100" s="2"/>
      <c r="N100" s="5">
        <f t="shared" ref="N100:O101" si="8">N101</f>
        <v>10383.857</v>
      </c>
      <c r="O100" s="5">
        <f t="shared" si="8"/>
        <v>10383.857</v>
      </c>
      <c r="P100" s="33"/>
    </row>
    <row r="101" spans="2:18" x14ac:dyDescent="0.25">
      <c r="B101" s="34" t="s">
        <v>109</v>
      </c>
      <c r="C101" s="84"/>
      <c r="D101" s="84"/>
      <c r="E101" s="84"/>
      <c r="F101" s="84"/>
      <c r="G101" s="35" t="s">
        <v>27</v>
      </c>
      <c r="H101" s="38" t="s">
        <v>98</v>
      </c>
      <c r="I101" s="38" t="s">
        <v>23</v>
      </c>
      <c r="J101" s="38" t="s">
        <v>83</v>
      </c>
      <c r="K101" s="40" t="s">
        <v>83</v>
      </c>
      <c r="L101" s="2"/>
      <c r="M101" s="2"/>
      <c r="N101" s="37">
        <f t="shared" si="8"/>
        <v>10383.857</v>
      </c>
      <c r="O101" s="37">
        <f t="shared" si="8"/>
        <v>10383.857</v>
      </c>
      <c r="P101" s="33"/>
    </row>
    <row r="102" spans="2:18" ht="60.75" x14ac:dyDescent="0.25">
      <c r="B102" s="10" t="s">
        <v>110</v>
      </c>
      <c r="C102" s="85"/>
      <c r="D102" s="85"/>
      <c r="E102" s="85"/>
      <c r="F102" s="85"/>
      <c r="G102" s="12" t="s">
        <v>28</v>
      </c>
      <c r="H102" s="8" t="s">
        <v>98</v>
      </c>
      <c r="I102" s="8" t="s">
        <v>23</v>
      </c>
      <c r="J102" s="58" t="s">
        <v>124</v>
      </c>
      <c r="K102" s="10"/>
      <c r="L102" s="2"/>
      <c r="M102" s="2"/>
      <c r="N102" s="7">
        <f>N103</f>
        <v>10383.857</v>
      </c>
      <c r="O102" s="7">
        <f>O103</f>
        <v>10383.857</v>
      </c>
      <c r="P102" s="33"/>
    </row>
    <row r="103" spans="2:18" ht="15.75" customHeight="1" x14ac:dyDescent="0.25">
      <c r="B103" s="62" t="s">
        <v>111</v>
      </c>
      <c r="C103" s="85"/>
      <c r="D103" s="85"/>
      <c r="E103" s="85"/>
      <c r="F103" s="85"/>
      <c r="G103" s="12" t="s">
        <v>27</v>
      </c>
      <c r="H103" s="83" t="s">
        <v>98</v>
      </c>
      <c r="I103" s="63" t="s">
        <v>23</v>
      </c>
      <c r="J103" s="63" t="s">
        <v>124</v>
      </c>
      <c r="K103" s="62" t="s">
        <v>164</v>
      </c>
      <c r="L103" s="2"/>
      <c r="M103" s="2"/>
      <c r="N103" s="7">
        <f>N104</f>
        <v>10383.857</v>
      </c>
      <c r="O103" s="7">
        <f>O104</f>
        <v>10383.857</v>
      </c>
      <c r="P103" s="33"/>
    </row>
    <row r="104" spans="2:18" ht="15.75" customHeight="1" x14ac:dyDescent="0.25">
      <c r="B104" s="10" t="s">
        <v>163</v>
      </c>
      <c r="C104" s="85"/>
      <c r="D104" s="85"/>
      <c r="E104" s="85"/>
      <c r="F104" s="85"/>
      <c r="G104" s="12" t="s">
        <v>112</v>
      </c>
      <c r="H104" s="83" t="s">
        <v>98</v>
      </c>
      <c r="I104" s="8" t="s">
        <v>23</v>
      </c>
      <c r="J104" s="58" t="s">
        <v>124</v>
      </c>
      <c r="K104" s="10" t="s">
        <v>29</v>
      </c>
      <c r="L104" s="2"/>
      <c r="M104" s="2"/>
      <c r="N104" s="7">
        <f>O104</f>
        <v>10383.857</v>
      </c>
      <c r="O104" s="7">
        <v>10383.857</v>
      </c>
      <c r="P104" s="33"/>
    </row>
    <row r="105" spans="2:18" s="2" customFormat="1" ht="35.25" customHeight="1" x14ac:dyDescent="0.25">
      <c r="B105" s="45"/>
      <c r="C105" s="45"/>
      <c r="D105" s="45"/>
      <c r="E105" s="45"/>
      <c r="F105" s="45"/>
      <c r="G105" s="46" t="s">
        <v>113</v>
      </c>
      <c r="H105" s="47"/>
      <c r="I105" s="47"/>
      <c r="J105" s="47"/>
      <c r="K105" s="47"/>
      <c r="L105" s="47"/>
      <c r="M105" s="47"/>
      <c r="N105" s="48">
        <f>N11+N48+N53+N68+N83+N95+N100</f>
        <v>26201.41</v>
      </c>
      <c r="O105" s="48">
        <f>O11+O53+O68+O83+O95+O100</f>
        <v>26121.41</v>
      </c>
      <c r="P105" s="48">
        <f>P48</f>
        <v>80</v>
      </c>
      <c r="Q105" s="48">
        <f>Q12+Q54+Q59+Q78+Q85+Q95+Q100</f>
        <v>0</v>
      </c>
      <c r="R105" s="48">
        <f>R12+R54+R59+R78+R85+R95+R100</f>
        <v>0</v>
      </c>
    </row>
  </sheetData>
  <mergeCells count="73">
    <mergeCell ref="C104:F104"/>
    <mergeCell ref="C12:F12"/>
    <mergeCell ref="C13:F13"/>
    <mergeCell ref="C17:F17"/>
    <mergeCell ref="C40:F40"/>
    <mergeCell ref="C48:F48"/>
    <mergeCell ref="C49:F49"/>
    <mergeCell ref="C68:F68"/>
    <mergeCell ref="C92:F92"/>
    <mergeCell ref="C100:F100"/>
    <mergeCell ref="C101:F101"/>
    <mergeCell ref="C102:F102"/>
    <mergeCell ref="C47:F47"/>
    <mergeCell ref="C103:F103"/>
    <mergeCell ref="C84:F84"/>
    <mergeCell ref="C75:F75"/>
    <mergeCell ref="L1:M1"/>
    <mergeCell ref="J1:K1"/>
    <mergeCell ref="L2:M2"/>
    <mergeCell ref="J2:K2"/>
    <mergeCell ref="I8:I9"/>
    <mergeCell ref="K8:K9"/>
    <mergeCell ref="J8:J9"/>
    <mergeCell ref="J4:K4"/>
    <mergeCell ref="B6:P6"/>
    <mergeCell ref="N8:P8"/>
    <mergeCell ref="H8:H9"/>
    <mergeCell ref="F8:F9"/>
    <mergeCell ref="L4:M4"/>
    <mergeCell ref="H4:I4"/>
    <mergeCell ref="B8:B9"/>
    <mergeCell ref="G8:G9"/>
    <mergeCell ref="H1:I1"/>
    <mergeCell ref="D2:E2"/>
    <mergeCell ref="H2:I2"/>
    <mergeCell ref="C8:C9"/>
    <mergeCell ref="F2:G2"/>
    <mergeCell ref="B1:C1"/>
    <mergeCell ref="D1:E1"/>
    <mergeCell ref="F1:G1"/>
    <mergeCell ref="D4:E4"/>
    <mergeCell ref="F4:G4"/>
    <mergeCell ref="B2:C2"/>
    <mergeCell ref="B4:C4"/>
    <mergeCell ref="C16:F16"/>
    <mergeCell ref="N4:O4"/>
    <mergeCell ref="C72:F72"/>
    <mergeCell ref="C32:F32"/>
    <mergeCell ref="C83:F83"/>
    <mergeCell ref="C74:F74"/>
    <mergeCell ref="C37:F37"/>
    <mergeCell ref="C21:F21"/>
    <mergeCell ref="C41:F41"/>
    <mergeCell ref="C45:F45"/>
    <mergeCell ref="C71:F71"/>
    <mergeCell ref="C77:F77"/>
    <mergeCell ref="C42:F42"/>
    <mergeCell ref="C43:F43"/>
    <mergeCell ref="C44:F44"/>
    <mergeCell ref="C46:F46"/>
    <mergeCell ref="C79:F79"/>
    <mergeCell ref="C80:F80"/>
    <mergeCell ref="C81:F81"/>
    <mergeCell ref="C82:F82"/>
    <mergeCell ref="C20:F20"/>
    <mergeCell ref="C24:F24"/>
    <mergeCell ref="C53:F53"/>
    <mergeCell ref="C54:F54"/>
    <mergeCell ref="C58:F58"/>
    <mergeCell ref="C78:F78"/>
    <mergeCell ref="C50:F50"/>
    <mergeCell ref="C69:F69"/>
    <mergeCell ref="C70:F70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  <rowBreaks count="1" manualBreakCount="1">
    <brk id="78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2016-12-07T07:22:21Z</cp:lastPrinted>
  <dcterms:created xsi:type="dcterms:W3CDTF">2014-11-07T07:56:37Z</dcterms:created>
  <dcterms:modified xsi:type="dcterms:W3CDTF">2016-12-07T11:56:57Z</dcterms:modified>
</cp:coreProperties>
</file>